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360"/>
  </bookViews>
  <sheets>
    <sheet name="一覧様式" sheetId="3" r:id="rId1"/>
    <sheet name="設定" sheetId="6" state="hidden" r:id="rId2"/>
    <sheet name="（確認）リレー種目出場者数" sheetId="5" state="hidden" r:id="rId3"/>
    <sheet name="（プログラム編成用）Ichiran" sheetId="1" state="hidden" r:id="rId4"/>
    <sheet name="種目" sheetId="7" state="hidden" r:id="rId5"/>
    <sheet name="Data" sheetId="4" state="hidden" r:id="rId6"/>
  </sheets>
  <definedNames>
    <definedName name="A女種目">種目!$W$3:$W$27</definedName>
    <definedName name="A男種目">種目!$S$3:$S$2636</definedName>
    <definedName name="BC共通女種目">種目!$Z$3:$Z$27</definedName>
    <definedName name="ＢＣ共通男種目">種目!$V$3:$V$34</definedName>
    <definedName name="BC女共通">種目!$Z$2</definedName>
    <definedName name="BC女種目">種目!$Z$3:$Z$40</definedName>
    <definedName name="BC男共通">種目!$V$3:$V$37</definedName>
    <definedName name="BC男共通種目">種目!$V$3:$V$36</definedName>
    <definedName name="B女種目">種目!$X$3:$X$33</definedName>
    <definedName name="Ｂ男種目">種目!$T$3:$T$34</definedName>
    <definedName name="C女種目">種目!$Y$3:$Y$34</definedName>
    <definedName name="C男種目">種目!$U$3:$U$36</definedName>
    <definedName name="_xlnm.Print_Area" localSheetId="0">一覧様式!$A$1:$S$42</definedName>
    <definedName name="一般ｺｰﾄﾞ">種目!$I$2:$J$40</definedName>
    <definedName name="一般ﾁｰﾑ">種目!$I$2:$I$40</definedName>
    <definedName name="一般女クラス">種目!$Q$29</definedName>
    <definedName name="一般男">種目!$Q$29</definedName>
    <definedName name="一般男クラス">種目!$Q$14</definedName>
    <definedName name="高校1女クラス">種目!$Q$24:$R$24</definedName>
    <definedName name="高校1男クラス">種目!$Q$11:$R$11</definedName>
    <definedName name="高校2女クラス">種目!$Q$25:$R$25</definedName>
    <definedName name="高校2男クラス">種目!$Q$12:$R$12</definedName>
    <definedName name="高校3女クラス">種目!$Q$26:$R$26</definedName>
    <definedName name="高校3男クラス">種目!$Q$13:$R$13</definedName>
    <definedName name="高校コード">種目!$E$2:$F$40</definedName>
    <definedName name="高校チーム">種目!$E$2:$E$40</definedName>
    <definedName name="高校学年">種目!$M$3:$M$5</definedName>
    <definedName name="小学1女クラス">種目!$Q$23</definedName>
    <definedName name="小学1男クラス">種目!$Q$10</definedName>
    <definedName name="小学2女クラス">種目!$Q$23</definedName>
    <definedName name="小学2男クラス">種目!$Q$9</definedName>
    <definedName name="小学3女クラス">種目!$Q$22</definedName>
    <definedName name="小学3男クラス">種目!$Q$8</definedName>
    <definedName name="小学4女クラス">種目!$Q$21</definedName>
    <definedName name="小学4男クラス">種目!$Q$7</definedName>
    <definedName name="小学5女クラス">種目!$Q$20</definedName>
    <definedName name="小学5男クラス">種目!$Q$6</definedName>
    <definedName name="小学6女クラス">種目!$Q$19</definedName>
    <definedName name="小学6男クラス">種目!$Q$5</definedName>
    <definedName name="小学コード">種目!$A$2:$B$40</definedName>
    <definedName name="小学チーム">種目!$A$2:$A$40</definedName>
    <definedName name="小学学年">種目!$K$3:$K$8</definedName>
    <definedName name="中学1女クラス">種目!$Q$15:$R$15</definedName>
    <definedName name="中学1男クラス">種目!$Q$2:$R$2</definedName>
    <definedName name="中学2女クラス">種目!$Q$16:$R$16</definedName>
    <definedName name="中学2男クラス">種目!$Q$3:$R$3</definedName>
    <definedName name="中学3女クラス">種目!$Q$17:$R$17</definedName>
    <definedName name="中学3男クラス">種目!$Q$4:$R$4</definedName>
    <definedName name="中学コード">種目!$C$2:$D$40</definedName>
    <definedName name="中学チーム">種目!$C$2:$C$40</definedName>
    <definedName name="中学学年">種目!$L$3:$L$5</definedName>
    <definedName name="大学チーム">種目!$G$2:$G$40</definedName>
    <definedName name="大学コード">種目!$G$2:$H$40</definedName>
    <definedName name="大学学年">種目!$N$3:$N$7</definedName>
    <definedName name="大学女クラス">種目!$Q$28:$R$28</definedName>
    <definedName name="大学2男クラス">種目!$Q$29:$R$29</definedName>
    <definedName name="大学1男クラス">種目!$Q$28:$R$28</definedName>
    <definedName name="大学3男クラス">種目!$Q$30:$R$30</definedName>
    <definedName name="大学4男クラス">種目!$Q$31:$R$31</definedName>
    <definedName name="大学5男クラス">種目!$Q$32:$R$32</definedName>
    <definedName name="大学1女クラス">種目!$Q$33:$R$33</definedName>
    <definedName name="大学2女クラス">種目!$Q$34:$R$34</definedName>
    <definedName name="大学3女クラス">種目!$Q$35:$R$35</definedName>
    <definedName name="大学4女クラス">種目!$Q$36:$R$36</definedName>
    <definedName name="大学5女クラス">種目!$Q$37:$R$37</definedName>
    <definedName name="CＤ男種目">種目!$V$3:$V$39</definedName>
    <definedName name="CＤ女種目">種目!$Z$3:$Z$35</definedName>
  </definedNames>
  <calcPr calcId="144525"/>
</workbook>
</file>

<file path=xl/sharedStrings.xml><?xml version="1.0" encoding="utf-8"?>
<sst xmlns="http://schemas.openxmlformats.org/spreadsheetml/2006/main" count="201">
  <si>
    <r>
      <rPr>
        <sz val="6"/>
        <color indexed="10"/>
        <rFont val="ＭＳ Ｐゴシック"/>
        <charset val="128"/>
      </rPr>
      <t>　　　　　　　　　　　　　　                     　　　　　　　　　　　　　　　　　　　　　　　　　　　　　　　　　　　　　　　　                              　　　　</t>
    </r>
    <r>
      <rPr>
        <sz val="6"/>
        <rFont val="ＭＳ Ｐゴシック"/>
        <charset val="128"/>
      </rPr>
      <t>ﾄﾞﾛｯﾌﾟﾀﾞｳﾝﾘｽﾄ付大会申し込み用紙 (※メールで申し込みをする場合はこのファイルをそのまま添付して下さい。）</t>
    </r>
  </si>
  <si>
    <t>競技会名</t>
  </si>
  <si>
    <t>第1回スターナイトチャレンジinこばやし</t>
  </si>
  <si>
    <t>ﾘﾚｰ
ﾁｰﾑ数</t>
  </si>
  <si>
    <t>参加
人数</t>
  </si>
  <si>
    <t>参加料</t>
  </si>
  <si>
    <t>区分</t>
  </si>
  <si>
    <t>学校・チーム名</t>
  </si>
  <si>
    <t>コード</t>
  </si>
  <si>
    <t>男子</t>
  </si>
  <si>
    <t>責任者</t>
  </si>
  <si>
    <t>℡(携帯)</t>
  </si>
  <si>
    <t>女子</t>
  </si>
  <si>
    <t>ｶｳﾝﾄ</t>
  </si>
  <si>
    <t>登録
ｾﾞｯｹﾝ</t>
  </si>
  <si>
    <t>姓</t>
  </si>
  <si>
    <t>名</t>
  </si>
  <si>
    <t>ﾌﾘｾｲ</t>
  </si>
  <si>
    <t>ﾌﾘﾒｲ</t>
  </si>
  <si>
    <t>学年</t>
  </si>
  <si>
    <t>性別</t>
  </si>
  <si>
    <t>種目１</t>
  </si>
  <si>
    <t>種目２</t>
  </si>
  <si>
    <t>種目３</t>
  </si>
  <si>
    <t>4x100mR</t>
  </si>
  <si>
    <t>ｸﾗｽ</t>
  </si>
  <si>
    <t>種目名</t>
  </si>
  <si>
    <t>参考
記録</t>
  </si>
  <si>
    <t>複数</t>
  </si>
  <si>
    <t>このファイルは</t>
  </si>
  <si>
    <t>令和</t>
  </si>
  <si>
    <t>年小林市ナイター記録会申込書です。</t>
  </si>
  <si>
    <t>↑</t>
  </si>
  <si>
    <t>年度を記入してください！</t>
  </si>
  <si>
    <t>リレー種目出場者数　確認一覧表</t>
  </si>
  <si>
    <t>参加チーム数確認</t>
  </si>
  <si>
    <t>クラス・種目</t>
  </si>
  <si>
    <t>単独
参加</t>
  </si>
  <si>
    <t>複数参加</t>
  </si>
  <si>
    <t>種別</t>
  </si>
  <si>
    <t>参加数</t>
  </si>
  <si>
    <t>A</t>
  </si>
  <si>
    <t>B</t>
  </si>
  <si>
    <t>小学</t>
  </si>
  <si>
    <t>1小学</t>
  </si>
  <si>
    <t>中高一般</t>
  </si>
  <si>
    <t>1中高一般</t>
  </si>
  <si>
    <t>2小学</t>
  </si>
  <si>
    <t>2中高一般</t>
  </si>
  <si>
    <t>団体コード</t>
  </si>
  <si>
    <t>選手ナンバー</t>
  </si>
  <si>
    <t>選手名</t>
  </si>
  <si>
    <t>選手カナ</t>
  </si>
  <si>
    <t>所属名</t>
  </si>
  <si>
    <t>種目1</t>
  </si>
  <si>
    <t>参考記録1</t>
  </si>
  <si>
    <t>種目2</t>
  </si>
  <si>
    <t>参考記録2</t>
  </si>
  <si>
    <t>種目3</t>
  </si>
  <si>
    <t>参考記録3</t>
  </si>
  <si>
    <t>リレー1</t>
  </si>
  <si>
    <t>リレー2</t>
  </si>
  <si>
    <t>中学</t>
  </si>
  <si>
    <t>高校</t>
  </si>
  <si>
    <t>大学</t>
  </si>
  <si>
    <t>一般</t>
  </si>
  <si>
    <t>クラス</t>
  </si>
  <si>
    <t>種目</t>
  </si>
  <si>
    <t>料金</t>
  </si>
  <si>
    <t>小林Ｊｒアスリート</t>
  </si>
  <si>
    <t>小林中</t>
  </si>
  <si>
    <t>小林高校</t>
  </si>
  <si>
    <t>都城高専</t>
  </si>
  <si>
    <t>小林市陸協</t>
  </si>
  <si>
    <t>中学1男</t>
  </si>
  <si>
    <t>A男</t>
  </si>
  <si>
    <t>B男</t>
  </si>
  <si>
    <t>C男</t>
  </si>
  <si>
    <t>CD男</t>
  </si>
  <si>
    <t>A女</t>
  </si>
  <si>
    <t>B女</t>
  </si>
  <si>
    <t>C女</t>
  </si>
  <si>
    <t>CD女</t>
  </si>
  <si>
    <t>細野ｺｽﾓｽＪｒ</t>
  </si>
  <si>
    <t>細野中</t>
  </si>
  <si>
    <t>小林秀峰高校</t>
  </si>
  <si>
    <t>宮崎大</t>
  </si>
  <si>
    <t>宮崎陸協</t>
  </si>
  <si>
    <t>中学2男</t>
  </si>
  <si>
    <t>100m</t>
  </si>
  <si>
    <t>砲丸投</t>
  </si>
  <si>
    <t>-</t>
  </si>
  <si>
    <t>西都陸上</t>
  </si>
  <si>
    <t>西小林中</t>
  </si>
  <si>
    <t>飯野高校</t>
  </si>
  <si>
    <t>創価大</t>
  </si>
  <si>
    <t>串間市陸協</t>
  </si>
  <si>
    <t>中学3男</t>
  </si>
  <si>
    <t>80mH</t>
  </si>
  <si>
    <t>200m</t>
  </si>
  <si>
    <t>紙屋陸上クラブ</t>
  </si>
  <si>
    <t>三松中</t>
  </si>
  <si>
    <t>北諸県陸協</t>
  </si>
  <si>
    <t>小学6男</t>
  </si>
  <si>
    <t>1000m</t>
  </si>
  <si>
    <t>100mH</t>
  </si>
  <si>
    <t>300m</t>
  </si>
  <si>
    <t>800m</t>
  </si>
  <si>
    <t>新光陸上</t>
  </si>
  <si>
    <t>須木中</t>
  </si>
  <si>
    <t>都城西</t>
  </si>
  <si>
    <t>宮崎市陸協</t>
  </si>
  <si>
    <t>小学5男</t>
  </si>
  <si>
    <t>走幅跳</t>
  </si>
  <si>
    <t>110mH</t>
  </si>
  <si>
    <t>1500m</t>
  </si>
  <si>
    <t>阿久根陸上</t>
  </si>
  <si>
    <t>永久津中</t>
  </si>
  <si>
    <t>都城泉ヶ丘</t>
  </si>
  <si>
    <t>都城市陸協</t>
  </si>
  <si>
    <t>小学4男</t>
  </si>
  <si>
    <t>1・2年60m</t>
  </si>
  <si>
    <t>3000m</t>
  </si>
  <si>
    <t>ｽﾌﾟﾘﾝﾄｸﾗﾌﾞ疾風</t>
  </si>
  <si>
    <t>東方中</t>
  </si>
  <si>
    <t>都城工業高校</t>
  </si>
  <si>
    <t>えびの市陸協</t>
  </si>
  <si>
    <t>小学3男</t>
  </si>
  <si>
    <t>3年80m</t>
  </si>
  <si>
    <t>大淀あすなろ</t>
  </si>
  <si>
    <t>野尻中</t>
  </si>
  <si>
    <t>宮崎工</t>
  </si>
  <si>
    <t>西都市陸協</t>
  </si>
  <si>
    <t>小学2男</t>
  </si>
  <si>
    <t>MSK.SC</t>
  </si>
  <si>
    <t>紙屋中</t>
  </si>
  <si>
    <t>宮崎南</t>
  </si>
  <si>
    <t>小林ﾗﾝﾆﾝｸﾞｸﾗﾌﾞ</t>
  </si>
  <si>
    <t>小学1男</t>
  </si>
  <si>
    <t>走高跳</t>
  </si>
  <si>
    <t>西池ｼﾞｭﾆｱ</t>
  </si>
  <si>
    <t>飯野中</t>
  </si>
  <si>
    <t>宮崎第一</t>
  </si>
  <si>
    <t>小林マスターズ</t>
  </si>
  <si>
    <t>高校1男</t>
  </si>
  <si>
    <t>C</t>
  </si>
  <si>
    <t>CD</t>
  </si>
  <si>
    <t>棒高跳</t>
  </si>
  <si>
    <t>WAVE宮崎</t>
  </si>
  <si>
    <t>加久藤中</t>
  </si>
  <si>
    <t>宮崎農</t>
  </si>
  <si>
    <t>宮崎ﾏｽﾀｰｽﾞ</t>
  </si>
  <si>
    <t>高校2男</t>
  </si>
  <si>
    <t>TMCｱｽﾘｰﾂｼﾞｭﾆｱ</t>
  </si>
  <si>
    <t>高原中</t>
  </si>
  <si>
    <t>日章学園</t>
  </si>
  <si>
    <t>西池AC</t>
  </si>
  <si>
    <t>高校3男</t>
  </si>
  <si>
    <t>後川内中</t>
  </si>
  <si>
    <t>TMCｱｽﾘｰﾂ</t>
  </si>
  <si>
    <t>一般男</t>
  </si>
  <si>
    <t>大牟田</t>
  </si>
  <si>
    <t>宮崎ｱｽﾘｰﾄ</t>
  </si>
  <si>
    <t>中学1女</t>
  </si>
  <si>
    <t>九州学院</t>
  </si>
  <si>
    <t>ｽｶｲｳﾞｨﾚｯｼﾞ</t>
  </si>
  <si>
    <t>中学2女</t>
  </si>
  <si>
    <t>細野中陸上ｸﾗﾌﾞ</t>
  </si>
  <si>
    <t>熊本工業</t>
  </si>
  <si>
    <t>中学3女</t>
  </si>
  <si>
    <t>木城中</t>
  </si>
  <si>
    <t>球磨工業</t>
  </si>
  <si>
    <t>小学6女</t>
  </si>
  <si>
    <t>庄内中</t>
  </si>
  <si>
    <t>小川工業</t>
  </si>
  <si>
    <t>小学5女</t>
  </si>
  <si>
    <t>西中</t>
  </si>
  <si>
    <t>加治木工業</t>
  </si>
  <si>
    <t>小学4女</t>
  </si>
  <si>
    <t>出水中央</t>
  </si>
  <si>
    <t>小学3女</t>
  </si>
  <si>
    <t>鳳凰</t>
  </si>
  <si>
    <t>小学2女</t>
  </si>
  <si>
    <t>樟南</t>
  </si>
  <si>
    <t>小学1女</t>
  </si>
  <si>
    <t>開新</t>
  </si>
  <si>
    <t>高校1女</t>
  </si>
  <si>
    <t>高校2女</t>
  </si>
  <si>
    <t>高校3女</t>
  </si>
  <si>
    <t>一般女</t>
  </si>
  <si>
    <t>大学1男</t>
  </si>
  <si>
    <t>大学2男</t>
  </si>
  <si>
    <t>大学3男</t>
  </si>
  <si>
    <t>大学4男</t>
  </si>
  <si>
    <t>大学5男</t>
  </si>
  <si>
    <t>大学1女</t>
  </si>
  <si>
    <t>大学2女</t>
  </si>
  <si>
    <t>大学3女</t>
  </si>
  <si>
    <t>大学4女</t>
  </si>
  <si>
    <t>大学5女</t>
  </si>
  <si>
    <t>℡（携帯）</t>
  </si>
</sst>
</file>

<file path=xl/styles.xml><?xml version="1.0" encoding="utf-8"?>
<styleSheet xmlns="http://schemas.openxmlformats.org/spreadsheetml/2006/main">
  <numFmts count="7">
    <numFmt numFmtId="5" formatCode="&quot;\&quot;#,##0;&quot;\&quot;\-#,##0"/>
    <numFmt numFmtId="176" formatCode="0_ "/>
    <numFmt numFmtId="177" formatCode="_-&quot;\&quot;* #,##0_-\ ;\-&quot;\&quot;* #,##0_-\ ;_-&quot;\&quot;* &quot;-&quot;??_-\ ;_-@_-"/>
    <numFmt numFmtId="178" formatCode="_-&quot;\&quot;* #,##0.00_-\ ;\-&quot;\&quot;* #,##0.00_-\ ;_-&quot;\&quot;* &quot;-&quot;??_-\ ;_-@_-"/>
    <numFmt numFmtId="179" formatCode="_ * #,##0_ ;_ * \-#,##0_ ;_ * &quot;-&quot;??_ ;_ @_ "/>
    <numFmt numFmtId="180" formatCode="0_);[Red]\(0\)"/>
    <numFmt numFmtId="43" formatCode="_ * #,##0.00_ ;_ * \-#,##0.00_ ;_ * &quot;-&quot;??_ ;_ @_ "/>
  </numFmts>
  <fonts count="37">
    <font>
      <sz val="11"/>
      <name val="ＭＳ Ｐゴシック"/>
      <charset val="128"/>
    </font>
    <font>
      <sz val="9"/>
      <name val="ＭＳ Ｐゴシック"/>
      <charset val="128"/>
    </font>
    <font>
      <sz val="8"/>
      <color theme="1"/>
      <name val="ＭＳ Ｐゴシック"/>
      <charset val="134"/>
      <scheme val="minor"/>
    </font>
    <font>
      <sz val="8"/>
      <name val="MS PGothic"/>
      <charset val="134"/>
    </font>
    <font>
      <sz val="8"/>
      <name val="ＭＳ Ｐゴシック"/>
      <charset val="128"/>
    </font>
    <font>
      <sz val="11"/>
      <name val="ＭＳ 明朝"/>
      <charset val="128"/>
    </font>
    <font>
      <sz val="11"/>
      <color indexed="10"/>
      <name val="ＭＳ 明朝"/>
      <charset val="128"/>
    </font>
    <font>
      <sz val="11"/>
      <color indexed="8"/>
      <name val="ＭＳ 明朝"/>
      <charset val="128"/>
    </font>
    <font>
      <sz val="14"/>
      <name val="ＭＳ 明朝"/>
      <charset val="128"/>
    </font>
    <font>
      <sz val="14"/>
      <name val="ＭＳ ゴシック"/>
      <charset val="128"/>
    </font>
    <font>
      <sz val="11"/>
      <name val="ＭＳ ゴシック"/>
      <charset val="128"/>
    </font>
    <font>
      <sz val="14"/>
      <color indexed="10"/>
      <name val="ＭＳ ゴシック"/>
      <charset val="128"/>
    </font>
    <font>
      <sz val="6"/>
      <name val="ＭＳ Ｐゴシック"/>
      <charset val="128"/>
    </font>
    <font>
      <sz val="6"/>
      <color indexed="10"/>
      <name val="ＭＳ Ｐゴシック"/>
      <charset val="128"/>
    </font>
    <font>
      <sz val="8"/>
      <color indexed="62"/>
      <name val="ＭＳ Ｐゴシック"/>
      <charset val="128"/>
    </font>
    <font>
      <sz val="10"/>
      <name val="ＭＳ Ｐゴシック"/>
      <charset val="128"/>
    </font>
    <font>
      <sz val="6"/>
      <color indexed="62"/>
      <name val="ＭＳ Ｐゴシック"/>
      <charset val="128"/>
    </font>
    <font>
      <sz val="11"/>
      <color rgb="FFFF0000"/>
      <name val="ＭＳ Ｐゴシック"/>
      <charset val="0"/>
      <scheme val="minor"/>
    </font>
    <font>
      <sz val="11"/>
      <color rgb="FF9C0006"/>
      <name val="ＭＳ Ｐゴシック"/>
      <charset val="0"/>
      <scheme val="minor"/>
    </font>
    <font>
      <sz val="11"/>
      <color theme="1"/>
      <name val="ＭＳ Ｐゴシック"/>
      <charset val="0"/>
      <scheme val="minor"/>
    </font>
    <font>
      <sz val="11"/>
      <color theme="0"/>
      <name val="ＭＳ Ｐゴシック"/>
      <charset val="0"/>
      <scheme val="minor"/>
    </font>
    <font>
      <sz val="11"/>
      <color rgb="FF006100"/>
      <name val="ＭＳ Ｐゴシック"/>
      <charset val="0"/>
      <scheme val="minor"/>
    </font>
    <font>
      <sz val="11"/>
      <color theme="1"/>
      <name val="ＭＳ Ｐゴシック"/>
      <charset val="134"/>
      <scheme val="minor"/>
    </font>
    <font>
      <b/>
      <sz val="11"/>
      <color rgb="FF3F3F3F"/>
      <name val="ＭＳ Ｐゴシック"/>
      <charset val="0"/>
      <scheme val="minor"/>
    </font>
    <font>
      <sz val="11"/>
      <color rgb="FFFA7D00"/>
      <name val="ＭＳ Ｐゴシック"/>
      <charset val="0"/>
      <scheme val="minor"/>
    </font>
    <font>
      <b/>
      <sz val="11"/>
      <color rgb="FFFA7D00"/>
      <name val="ＭＳ Ｐゴシック"/>
      <charset val="0"/>
      <scheme val="minor"/>
    </font>
    <font>
      <u/>
      <sz val="11"/>
      <color rgb="FF0000FF"/>
      <name val="ＭＳ Ｐゴシック"/>
      <charset val="0"/>
      <scheme val="minor"/>
    </font>
    <font>
      <i/>
      <sz val="11"/>
      <color rgb="FF7F7F7F"/>
      <name val="ＭＳ Ｐゴシック"/>
      <charset val="0"/>
      <scheme val="minor"/>
    </font>
    <font>
      <b/>
      <sz val="13"/>
      <color theme="3"/>
      <name val="ＭＳ Ｐゴシック"/>
      <charset val="134"/>
      <scheme val="minor"/>
    </font>
    <font>
      <b/>
      <sz val="11"/>
      <color theme="1"/>
      <name val="ＭＳ Ｐゴシック"/>
      <charset val="0"/>
      <scheme val="minor"/>
    </font>
    <font>
      <b/>
      <sz val="11"/>
      <color theme="3"/>
      <name val="ＭＳ Ｐゴシック"/>
      <charset val="134"/>
      <scheme val="minor"/>
    </font>
    <font>
      <sz val="11"/>
      <color rgb="FF3F3F76"/>
      <name val="ＭＳ Ｐゴシック"/>
      <charset val="0"/>
      <scheme val="minor"/>
    </font>
    <font>
      <sz val="11"/>
      <color rgb="FF9C6500"/>
      <name val="ＭＳ Ｐゴシック"/>
      <charset val="0"/>
      <scheme val="minor"/>
    </font>
    <font>
      <b/>
      <sz val="18"/>
      <color theme="3"/>
      <name val="ＭＳ Ｐゴシック"/>
      <charset val="134"/>
      <scheme val="minor"/>
    </font>
    <font>
      <b/>
      <sz val="15"/>
      <color theme="3"/>
      <name val="ＭＳ Ｐゴシック"/>
      <charset val="134"/>
      <scheme val="minor"/>
    </font>
    <font>
      <u/>
      <sz val="11"/>
      <color rgb="FF800080"/>
      <name val="ＭＳ Ｐゴシック"/>
      <charset val="0"/>
      <scheme val="minor"/>
    </font>
    <font>
      <b/>
      <sz val="11"/>
      <color rgb="FFFFFFFF"/>
      <name val="ＭＳ Ｐゴシック"/>
      <charset val="0"/>
      <scheme val="minor"/>
    </font>
  </fonts>
  <fills count="39">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26"/>
        <bgColor indexed="64"/>
      </patternFill>
    </fill>
    <fill>
      <patternFill patternType="solid">
        <fgColor indexed="42"/>
        <bgColor indexed="64"/>
      </patternFill>
    </fill>
    <fill>
      <patternFill patternType="solid">
        <fgColor rgb="FFCCFFCC"/>
        <bgColor indexed="64"/>
      </patternFill>
    </fill>
    <fill>
      <patternFill patternType="solid">
        <fgColor rgb="FF92D050"/>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theme="5"/>
        <bgColor indexed="64"/>
      </patternFill>
    </fill>
    <fill>
      <patternFill patternType="solid">
        <fgColor theme="7"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5" tint="0.799981688894314"/>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indexed="39"/>
      </left>
      <right style="thin">
        <color indexed="39"/>
      </right>
      <top style="thin">
        <color indexed="39"/>
      </top>
      <bottom style="thin">
        <color indexed="39"/>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39"/>
      </right>
      <top/>
      <bottom style="thin">
        <color indexed="39"/>
      </bottom>
      <diagonal/>
    </border>
    <border>
      <left style="thin">
        <color indexed="39"/>
      </left>
      <right/>
      <top/>
      <bottom style="thin">
        <color indexed="39"/>
      </bottom>
      <diagonal/>
    </border>
    <border>
      <left style="thin">
        <color indexed="39"/>
      </left>
      <right style="thin">
        <color indexed="39"/>
      </right>
      <top style="thin">
        <color indexed="39"/>
      </top>
      <bottom/>
      <diagonal/>
    </border>
    <border>
      <left style="thin">
        <color indexed="39"/>
      </left>
      <right style="hair">
        <color indexed="39"/>
      </right>
      <top style="thin">
        <color indexed="39"/>
      </top>
      <bottom/>
      <diagonal/>
    </border>
    <border>
      <left style="hair">
        <color indexed="39"/>
      </left>
      <right style="thin">
        <color indexed="39"/>
      </right>
      <top style="thin">
        <color indexed="39"/>
      </top>
      <bottom/>
      <diagonal/>
    </border>
    <border>
      <left style="thin">
        <color indexed="39"/>
      </left>
      <right style="thin">
        <color indexed="39"/>
      </right>
      <top/>
      <bottom style="thin">
        <color indexed="39"/>
      </bottom>
      <diagonal/>
    </border>
    <border>
      <left style="thin">
        <color indexed="39"/>
      </left>
      <right style="hair">
        <color indexed="39"/>
      </right>
      <top/>
      <bottom style="thin">
        <color indexed="39"/>
      </bottom>
      <diagonal/>
    </border>
    <border>
      <left style="hair">
        <color indexed="39"/>
      </left>
      <right style="thin">
        <color indexed="39"/>
      </right>
      <top/>
      <bottom style="thin">
        <color indexed="39"/>
      </bottom>
      <diagonal/>
    </border>
    <border>
      <left style="thin">
        <color indexed="39"/>
      </left>
      <right style="thin">
        <color indexed="39"/>
      </right>
      <top style="thin">
        <color indexed="39"/>
      </top>
      <bottom style="hair">
        <color indexed="39"/>
      </bottom>
      <diagonal/>
    </border>
    <border>
      <left/>
      <right/>
      <top style="thin">
        <color indexed="39"/>
      </top>
      <bottom/>
      <diagonal/>
    </border>
    <border>
      <left style="thin">
        <color indexed="39"/>
      </left>
      <right style="hair">
        <color indexed="39"/>
      </right>
      <top style="thin">
        <color indexed="39"/>
      </top>
      <bottom style="hair">
        <color indexed="39"/>
      </bottom>
      <diagonal/>
    </border>
    <border>
      <left style="hair">
        <color indexed="39"/>
      </left>
      <right style="thin">
        <color indexed="39"/>
      </right>
      <top style="thin">
        <color indexed="39"/>
      </top>
      <bottom style="hair">
        <color indexed="39"/>
      </bottom>
      <diagonal/>
    </border>
    <border>
      <left style="thin">
        <color indexed="39"/>
      </left>
      <right style="thin">
        <color indexed="39"/>
      </right>
      <top/>
      <bottom style="hair">
        <color indexed="39"/>
      </bottom>
      <diagonal/>
    </border>
    <border>
      <left style="thin">
        <color indexed="39"/>
      </left>
      <right style="thin">
        <color indexed="39"/>
      </right>
      <top style="hair">
        <color indexed="39"/>
      </top>
      <bottom style="hair">
        <color indexed="39"/>
      </bottom>
      <diagonal/>
    </border>
    <border>
      <left style="thin">
        <color indexed="39"/>
      </left>
      <right style="hair">
        <color indexed="39"/>
      </right>
      <top style="hair">
        <color indexed="39"/>
      </top>
      <bottom style="hair">
        <color indexed="39"/>
      </bottom>
      <diagonal/>
    </border>
    <border>
      <left style="hair">
        <color indexed="39"/>
      </left>
      <right style="thin">
        <color indexed="39"/>
      </right>
      <top style="hair">
        <color indexed="39"/>
      </top>
      <bottom style="hair">
        <color indexed="39"/>
      </bottom>
      <diagonal/>
    </border>
    <border>
      <left style="thin">
        <color indexed="39"/>
      </left>
      <right style="thin">
        <color indexed="39"/>
      </right>
      <top style="hair">
        <color indexed="39"/>
      </top>
      <bottom style="thin">
        <color indexed="39"/>
      </bottom>
      <diagonal/>
    </border>
    <border>
      <left style="thin">
        <color indexed="39"/>
      </left>
      <right style="hair">
        <color indexed="39"/>
      </right>
      <top style="hair">
        <color indexed="39"/>
      </top>
      <bottom style="thin">
        <color indexed="39"/>
      </bottom>
      <diagonal/>
    </border>
    <border>
      <left style="hair">
        <color indexed="39"/>
      </left>
      <right style="thin">
        <color indexed="39"/>
      </right>
      <top style="hair">
        <color indexed="39"/>
      </top>
      <bottom style="thin">
        <color indexed="39"/>
      </bottom>
      <diagonal/>
    </border>
    <border>
      <left/>
      <right/>
      <top/>
      <bottom style="thin">
        <color indexed="39"/>
      </bottom>
      <diagonal/>
    </border>
    <border>
      <left style="hair">
        <color indexed="39"/>
      </left>
      <right/>
      <top style="hair">
        <color indexed="39"/>
      </top>
      <bottom style="hair">
        <color indexed="39"/>
      </bottom>
      <diagonal/>
    </border>
    <border>
      <left style="hair">
        <color indexed="39"/>
      </left>
      <right/>
      <top/>
      <bottom style="thin">
        <color indexed="39"/>
      </bottom>
      <diagonal/>
    </border>
    <border>
      <left style="hair">
        <color indexed="39"/>
      </left>
      <right/>
      <top style="thin">
        <color indexed="39"/>
      </top>
      <bottom style="hair">
        <color indexed="39"/>
      </bottom>
      <diagonal/>
    </border>
    <border>
      <left style="hair">
        <color indexed="39"/>
      </left>
      <right/>
      <top style="hair">
        <color indexed="39"/>
      </top>
      <bottom style="thin">
        <color indexed="39"/>
      </bottom>
      <diagonal/>
    </border>
    <border>
      <left style="thin">
        <color indexed="39"/>
      </left>
      <right/>
      <top style="thin">
        <color indexed="39"/>
      </top>
      <bottom/>
      <diagonal/>
    </border>
    <border>
      <left style="hair">
        <color indexed="39"/>
      </left>
      <right style="hair">
        <color indexed="39"/>
      </right>
      <top style="thin">
        <color indexed="39"/>
      </top>
      <bottom style="thin">
        <color indexed="39"/>
      </bottom>
      <diagonal/>
    </border>
    <border>
      <left style="hair">
        <color indexed="39"/>
      </left>
      <right style="thin">
        <color indexed="39"/>
      </right>
      <top style="thin">
        <color indexed="39"/>
      </top>
      <bottom style="thin">
        <color indexed="39"/>
      </bottom>
      <diagonal/>
    </border>
    <border>
      <left style="thin">
        <color indexed="39"/>
      </left>
      <right/>
      <top style="thin">
        <color indexed="39"/>
      </top>
      <bottom style="hair">
        <color indexed="39"/>
      </bottom>
      <diagonal/>
    </border>
    <border>
      <left style="hair">
        <color indexed="39"/>
      </left>
      <right style="hair">
        <color indexed="39"/>
      </right>
      <top style="thin">
        <color indexed="39"/>
      </top>
      <bottom style="hair">
        <color indexed="39"/>
      </bottom>
      <diagonal/>
    </border>
    <border>
      <left style="thin">
        <color indexed="39"/>
      </left>
      <right/>
      <top style="hair">
        <color indexed="39"/>
      </top>
      <bottom style="hair">
        <color indexed="39"/>
      </bottom>
      <diagonal/>
    </border>
    <border>
      <left style="hair">
        <color indexed="39"/>
      </left>
      <right style="hair">
        <color indexed="39"/>
      </right>
      <top style="hair">
        <color indexed="39"/>
      </top>
      <bottom style="hair">
        <color indexed="39"/>
      </bottom>
      <diagonal/>
    </border>
    <border>
      <left/>
      <right/>
      <top style="hair">
        <color indexed="39"/>
      </top>
      <bottom style="hair">
        <color indexed="39"/>
      </bottom>
      <diagonal/>
    </border>
    <border>
      <left style="thin">
        <color indexed="39"/>
      </left>
      <right/>
      <top/>
      <bottom/>
      <diagonal/>
    </border>
    <border>
      <left style="hair">
        <color indexed="39"/>
      </left>
      <right style="hair">
        <color indexed="39"/>
      </right>
      <top/>
      <bottom style="hair">
        <color indexed="39"/>
      </bottom>
      <diagonal/>
    </border>
    <border>
      <left/>
      <right/>
      <top style="thin">
        <color indexed="39"/>
      </top>
      <bottom style="hair">
        <color indexed="39"/>
      </bottom>
      <diagonal/>
    </border>
    <border>
      <left style="thin">
        <color indexed="39"/>
      </left>
      <right/>
      <top style="hair">
        <color indexed="39"/>
      </top>
      <bottom style="thin">
        <color indexed="39"/>
      </bottom>
      <diagonal/>
    </border>
    <border>
      <left style="hair">
        <color indexed="39"/>
      </left>
      <right style="hair">
        <color indexed="39"/>
      </right>
      <top style="hair">
        <color indexed="39"/>
      </top>
      <bottom style="thin">
        <color indexed="39"/>
      </bottom>
      <diagonal/>
    </border>
    <border>
      <left/>
      <right/>
      <top style="hair">
        <color indexed="39"/>
      </top>
      <bottom style="thin">
        <color indexed="39"/>
      </bottom>
      <diagonal/>
    </border>
    <border>
      <left/>
      <right style="thin">
        <color indexed="39"/>
      </right>
      <top style="thin">
        <color indexed="39"/>
      </top>
      <bottom/>
      <diagonal/>
    </border>
    <border>
      <left style="hair">
        <color indexed="39"/>
      </left>
      <right style="hair">
        <color indexed="39"/>
      </right>
      <top/>
      <bottom style="thin">
        <color indexed="39"/>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19" fillId="25" borderId="0" applyNumberFormat="0" applyBorder="0" applyAlignment="0" applyProtection="0">
      <alignment vertical="center"/>
    </xf>
    <xf numFmtId="0" fontId="31" fillId="21" borderId="62" applyNumberFormat="0" applyAlignment="0" applyProtection="0">
      <alignment vertical="center"/>
    </xf>
    <xf numFmtId="0" fontId="20" fillId="36" borderId="0" applyNumberFormat="0" applyBorder="0" applyAlignment="0" applyProtection="0">
      <alignment vertical="center"/>
    </xf>
    <xf numFmtId="0" fontId="19" fillId="34" borderId="0" applyNumberFormat="0" applyBorder="0" applyAlignment="0" applyProtection="0">
      <alignment vertical="center"/>
    </xf>
    <xf numFmtId="0" fontId="19" fillId="32" borderId="0" applyNumberFormat="0" applyBorder="0" applyAlignment="0" applyProtection="0">
      <alignment vertical="center"/>
    </xf>
    <xf numFmtId="0" fontId="20" fillId="30" borderId="0" applyNumberFormat="0" applyBorder="0" applyAlignment="0" applyProtection="0">
      <alignment vertical="center"/>
    </xf>
    <xf numFmtId="0" fontId="19" fillId="31" borderId="0" applyNumberFormat="0" applyBorder="0" applyAlignment="0" applyProtection="0">
      <alignment vertical="center"/>
    </xf>
    <xf numFmtId="0" fontId="33" fillId="0" borderId="0" applyNumberFormat="0" applyFill="0" applyBorder="0" applyAlignment="0" applyProtection="0">
      <alignment vertical="center"/>
    </xf>
    <xf numFmtId="0" fontId="19" fillId="18" borderId="0" applyNumberFormat="0" applyBorder="0" applyAlignment="0" applyProtection="0">
      <alignment vertical="center"/>
    </xf>
    <xf numFmtId="0" fontId="20" fillId="35" borderId="0" applyNumberFormat="0" applyBorder="0" applyAlignment="0" applyProtection="0">
      <alignment vertical="center"/>
    </xf>
    <xf numFmtId="0" fontId="19" fillId="38" borderId="0" applyNumberFormat="0" applyBorder="0" applyAlignment="0" applyProtection="0">
      <alignment vertical="center"/>
    </xf>
    <xf numFmtId="0" fontId="20" fillId="37" borderId="0" applyNumberFormat="0" applyBorder="0" applyAlignment="0" applyProtection="0">
      <alignment vertical="center"/>
    </xf>
    <xf numFmtId="0" fontId="20" fillId="22" borderId="0" applyNumberFormat="0" applyBorder="0" applyAlignment="0" applyProtection="0">
      <alignment vertical="center"/>
    </xf>
    <xf numFmtId="9" fontId="22" fillId="0" borderId="0" applyFont="0" applyFill="0" applyBorder="0" applyAlignment="0" applyProtection="0">
      <alignment vertical="center"/>
    </xf>
    <xf numFmtId="0" fontId="19" fillId="26" borderId="0" applyNumberFormat="0" applyBorder="0" applyAlignment="0" applyProtection="0">
      <alignment vertical="center"/>
    </xf>
    <xf numFmtId="0" fontId="20" fillId="24" borderId="0" applyNumberFormat="0" applyBorder="0" applyAlignment="0" applyProtection="0">
      <alignment vertical="center"/>
    </xf>
    <xf numFmtId="0" fontId="20" fillId="23" borderId="0" applyNumberFormat="0" applyBorder="0" applyAlignment="0" applyProtection="0">
      <alignment vertical="center"/>
    </xf>
    <xf numFmtId="0" fontId="32" fillId="27" borderId="0" applyNumberFormat="0" applyBorder="0" applyAlignment="0" applyProtection="0">
      <alignment vertical="center"/>
    </xf>
    <xf numFmtId="177" fontId="22" fillId="0" borderId="0" applyFont="0" applyFill="0" applyBorder="0" applyAlignment="0" applyProtection="0">
      <alignment vertical="center"/>
    </xf>
    <xf numFmtId="0" fontId="23" fillId="13" borderId="60" applyNumberFormat="0" applyAlignment="0" applyProtection="0">
      <alignment vertical="center"/>
    </xf>
    <xf numFmtId="0" fontId="30" fillId="0" borderId="66" applyNumberFormat="0" applyFill="0" applyAlignment="0" applyProtection="0">
      <alignment vertical="center"/>
    </xf>
    <xf numFmtId="0" fontId="29" fillId="0" borderId="65" applyNumberFormat="0" applyFill="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21" fillId="11" borderId="0" applyNumberFormat="0" applyBorder="0" applyAlignment="0" applyProtection="0">
      <alignment vertical="center"/>
    </xf>
    <xf numFmtId="0" fontId="19" fillId="9" borderId="0" applyNumberFormat="0" applyBorder="0" applyAlignment="0" applyProtection="0">
      <alignment vertical="center"/>
    </xf>
    <xf numFmtId="0" fontId="35" fillId="0" borderId="0" applyNumberFormat="0" applyFill="0" applyBorder="0" applyAlignment="0" applyProtection="0">
      <alignment vertical="center"/>
    </xf>
    <xf numFmtId="0" fontId="28" fillId="0" borderId="64" applyNumberFormat="0" applyFill="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16" borderId="63" applyNumberFormat="0" applyFont="0" applyAlignment="0" applyProtection="0">
      <alignment vertical="center"/>
    </xf>
    <xf numFmtId="0" fontId="19" fillId="15" borderId="0" applyNumberFormat="0" applyBorder="0" applyAlignment="0" applyProtection="0">
      <alignment vertical="center"/>
    </xf>
    <xf numFmtId="0" fontId="25" fillId="13" borderId="62" applyNumberFormat="0" applyAlignment="0" applyProtection="0">
      <alignment vertical="center"/>
    </xf>
    <xf numFmtId="0" fontId="20" fillId="29" borderId="0" applyNumberFormat="0" applyBorder="0" applyAlignment="0" applyProtection="0">
      <alignment vertical="center"/>
    </xf>
    <xf numFmtId="0" fontId="26" fillId="0" borderId="0" applyNumberFormat="0" applyFill="0" applyBorder="0" applyAlignment="0" applyProtection="0">
      <alignment vertical="center"/>
    </xf>
    <xf numFmtId="0" fontId="20" fillId="14" borderId="0" applyNumberFormat="0" applyBorder="0" applyAlignment="0" applyProtection="0">
      <alignment vertical="center"/>
    </xf>
    <xf numFmtId="0" fontId="34" fillId="0" borderId="64" applyNumberFormat="0" applyFill="0" applyAlignment="0" applyProtection="0">
      <alignment vertical="center"/>
    </xf>
    <xf numFmtId="43" fontId="22" fillId="0" borderId="0" applyFont="0" applyFill="0" applyBorder="0" applyAlignment="0" applyProtection="0">
      <alignment vertical="center"/>
    </xf>
    <xf numFmtId="0" fontId="24" fillId="0" borderId="61" applyNumberFormat="0" applyFill="0" applyAlignment="0" applyProtection="0">
      <alignment vertical="center"/>
    </xf>
    <xf numFmtId="0" fontId="20" fillId="28" borderId="0" applyNumberFormat="0" applyBorder="0" applyAlignment="0" applyProtection="0">
      <alignment vertical="center"/>
    </xf>
    <xf numFmtId="0" fontId="19" fillId="12" borderId="0" applyNumberFormat="0" applyBorder="0" applyAlignment="0" applyProtection="0">
      <alignment vertical="center"/>
    </xf>
    <xf numFmtId="0" fontId="19" fillId="17" borderId="0" applyNumberFormat="0" applyBorder="0" applyAlignment="0" applyProtection="0">
      <alignment vertical="center"/>
    </xf>
    <xf numFmtId="0" fontId="36" fillId="33" borderId="67" applyNumberFormat="0" applyAlignment="0" applyProtection="0">
      <alignment vertical="center"/>
    </xf>
    <xf numFmtId="178" fontId="22" fillId="0" borderId="0" applyFont="0" applyFill="0" applyBorder="0" applyAlignment="0" applyProtection="0">
      <alignment vertical="center"/>
    </xf>
    <xf numFmtId="179" fontId="22" fillId="0" borderId="0" applyFont="0" applyFill="0" applyBorder="0" applyAlignment="0" applyProtection="0">
      <alignment vertical="center"/>
    </xf>
    <xf numFmtId="0" fontId="20" fillId="10" borderId="0" applyNumberFormat="0" applyBorder="0" applyAlignment="0" applyProtection="0">
      <alignment vertical="center"/>
    </xf>
    <xf numFmtId="0" fontId="18" fillId="8" borderId="0" applyNumberFormat="0" applyBorder="0" applyAlignment="0" applyProtection="0">
      <alignment vertical="center"/>
    </xf>
    <xf numFmtId="0" fontId="17" fillId="0" borderId="0" applyNumberFormat="0" applyFill="0" applyBorder="0" applyAlignment="0" applyProtection="0">
      <alignment vertical="center"/>
    </xf>
  </cellStyleXfs>
  <cellXfs count="190">
    <xf numFmtId="0" fontId="0" fillId="0" borderId="0" xfId="0"/>
    <xf numFmtId="0" fontId="1" fillId="0" borderId="0" xfId="0" applyFont="1" applyAlignment="1" applyProtection="1">
      <alignment horizontal="center" vertic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0" fillId="2" borderId="1" xfId="0" applyFont="1" applyFill="1" applyBorder="1" applyAlignment="1" applyProtection="1">
      <alignment horizontal="center" vertical="center"/>
      <protection hidden="1"/>
    </xf>
    <xf numFmtId="0" fontId="0" fillId="2" borderId="1" xfId="0" applyNumberFormat="1" applyFont="1" applyFill="1" applyBorder="1" applyAlignment="1" applyProtection="1">
      <alignment horizontal="center" vertical="center"/>
      <protection hidden="1"/>
    </xf>
    <xf numFmtId="0" fontId="2" fillId="0" borderId="0" xfId="0" applyFont="1" applyFill="1" applyAlignment="1">
      <alignment vertical="center"/>
    </xf>
    <xf numFmtId="0" fontId="2" fillId="3" borderId="1" xfId="0" applyFont="1" applyFill="1" applyBorder="1" applyAlignment="1">
      <alignment horizontal="center" vertical="center"/>
    </xf>
    <xf numFmtId="0" fontId="3" fillId="0" borderId="2" xfId="0" applyFont="1" applyFill="1" applyBorder="1" applyAlignment="1"/>
    <xf numFmtId="0" fontId="3"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4" fillId="0" borderId="1" xfId="0" applyFont="1" applyFill="1" applyBorder="1" applyAlignment="1" applyProtection="1">
      <protection hidden="1"/>
    </xf>
    <xf numFmtId="0" fontId="2" fillId="0" borderId="6" xfId="0" applyFont="1" applyFill="1" applyBorder="1" applyAlignment="1">
      <alignment vertical="center"/>
    </xf>
    <xf numFmtId="0" fontId="2" fillId="0" borderId="7" xfId="0" applyFont="1" applyFill="1" applyBorder="1" applyAlignment="1">
      <alignment vertical="center"/>
    </xf>
    <xf numFmtId="0" fontId="1" fillId="0" borderId="0" xfId="0" applyFont="1" applyAlignment="1">
      <alignment horizontal="center"/>
    </xf>
    <xf numFmtId="0" fontId="1" fillId="0" borderId="0" xfId="0" applyFont="1"/>
    <xf numFmtId="0" fontId="1" fillId="2" borderId="1" xfId="0" applyFont="1" applyFill="1" applyBorder="1" applyAlignment="1" applyProtection="1">
      <alignment horizontal="center"/>
      <protection hidden="1"/>
    </xf>
    <xf numFmtId="0" fontId="1" fillId="2" borderId="1" xfId="0" applyNumberFormat="1" applyFont="1" applyFill="1" applyBorder="1" applyAlignment="1" applyProtection="1">
      <alignment horizontal="center"/>
      <protection hidden="1"/>
    </xf>
    <xf numFmtId="0" fontId="1" fillId="2" borderId="1" xfId="0" applyFont="1" applyFill="1" applyBorder="1" applyProtection="1">
      <protection hidden="1"/>
    </xf>
    <xf numFmtId="0" fontId="5" fillId="0" borderId="0" xfId="0" applyFont="1" applyAlignment="1" applyProtection="1">
      <alignment vertical="center"/>
      <protection hidden="1"/>
    </xf>
    <xf numFmtId="0" fontId="5" fillId="0" borderId="0" xfId="0" applyFont="1" applyProtection="1">
      <protection hidden="1"/>
    </xf>
    <xf numFmtId="0" fontId="5" fillId="0" borderId="0" xfId="0" applyFont="1" applyFill="1" applyProtection="1">
      <protection hidden="1"/>
    </xf>
    <xf numFmtId="0" fontId="5" fillId="0" borderId="0" xfId="0" applyFont="1" applyBorder="1" applyAlignment="1" applyProtection="1">
      <alignment horizontal="center" vertical="center"/>
      <protection hidden="1"/>
    </xf>
    <xf numFmtId="0" fontId="0" fillId="0" borderId="0" xfId="0" applyFont="1" applyAlignment="1">
      <alignment vertical="center"/>
    </xf>
    <xf numFmtId="0" fontId="6" fillId="0" borderId="0" xfId="0" applyFont="1" applyBorder="1" applyAlignment="1" applyProtection="1">
      <alignment horizontal="center"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9" xfId="0" applyFont="1" applyFill="1" applyBorder="1" applyAlignment="1" applyProtection="1">
      <alignment horizontal="center" vertical="center" wrapText="1"/>
      <protection hidden="1"/>
    </xf>
    <xf numFmtId="0" fontId="7" fillId="0" borderId="8" xfId="0"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7"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8" fillId="0" borderId="0" xfId="0" applyFont="1" applyFill="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0" fillId="0" borderId="14" xfId="0" applyBorder="1" applyAlignment="1">
      <alignment horizontal="center" vertical="center"/>
    </xf>
    <xf numFmtId="0" fontId="5" fillId="0" borderId="12" xfId="0" applyFont="1" applyFill="1" applyBorder="1" applyAlignment="1" applyProtection="1">
      <alignment horizontal="center" vertical="center"/>
      <protection hidden="1"/>
    </xf>
    <xf numFmtId="0" fontId="5" fillId="4" borderId="1" xfId="0" applyFont="1" applyFill="1" applyBorder="1" applyAlignment="1" applyProtection="1">
      <alignment vertical="center"/>
      <protection hidden="1"/>
    </xf>
    <xf numFmtId="0" fontId="5" fillId="0" borderId="15" xfId="0" applyFont="1" applyFill="1" applyBorder="1" applyAlignment="1" applyProtection="1">
      <alignment vertical="center"/>
      <protection hidden="1"/>
    </xf>
    <xf numFmtId="0" fontId="9" fillId="0" borderId="0" xfId="0" applyFont="1" applyProtection="1">
      <protection hidden="1"/>
    </xf>
    <xf numFmtId="0" fontId="10" fillId="0" borderId="0" xfId="0" applyFont="1" applyProtection="1">
      <protection hidden="1"/>
    </xf>
    <xf numFmtId="0" fontId="9" fillId="0" borderId="0" xfId="0" applyFont="1" applyAlignment="1" applyProtection="1">
      <alignment horizontal="right"/>
      <protection hidden="1"/>
    </xf>
    <xf numFmtId="0" fontId="9" fillId="4" borderId="1" xfId="0" applyFont="1" applyFill="1" applyBorder="1" applyAlignment="1" applyProtection="1">
      <alignment horizontal="center"/>
      <protection locked="0"/>
    </xf>
    <xf numFmtId="0" fontId="10" fillId="0" borderId="0" xfId="0" applyFont="1" applyAlignment="1" applyProtection="1">
      <alignment horizontal="center"/>
      <protection hidden="1"/>
    </xf>
    <xf numFmtId="0" fontId="11" fillId="0" borderId="0" xfId="0" applyFont="1" applyProtection="1">
      <protection hidden="1"/>
    </xf>
    <xf numFmtId="0" fontId="4" fillId="0" borderId="0" xfId="0" applyFont="1" applyFill="1" applyAlignment="1" applyProtection="1">
      <alignment horizontal="center" vertical="center" wrapText="1"/>
      <protection hidden="1"/>
    </xf>
    <xf numFmtId="0" fontId="4" fillId="0" borderId="0" xfId="0" applyFont="1" applyFill="1" applyAlignment="1" applyProtection="1">
      <alignment horizontal="right" vertical="center" wrapText="1"/>
      <protection hidden="1"/>
    </xf>
    <xf numFmtId="0" fontId="4" fillId="0" borderId="0" xfId="0" applyFont="1" applyFill="1" applyAlignment="1" applyProtection="1">
      <alignment vertical="center" wrapText="1"/>
      <protection hidden="1"/>
    </xf>
    <xf numFmtId="0" fontId="12" fillId="0" borderId="0" xfId="0" applyFont="1" applyFill="1" applyAlignment="1" applyProtection="1">
      <alignment horizontal="center" vertical="center" wrapText="1"/>
      <protection hidden="1"/>
    </xf>
    <xf numFmtId="0" fontId="13" fillId="5" borderId="0" xfId="0" applyFont="1" applyFill="1" applyBorder="1" applyAlignment="1" applyProtection="1">
      <alignment horizontal="left" vertical="center"/>
      <protection hidden="1"/>
    </xf>
    <xf numFmtId="0" fontId="4" fillId="5" borderId="0" xfId="0" applyFont="1" applyFill="1" applyBorder="1" applyAlignment="1" applyProtection="1">
      <alignment horizontal="center" vertical="center" wrapText="1"/>
      <protection hidden="1"/>
    </xf>
    <xf numFmtId="0" fontId="4" fillId="5" borderId="0" xfId="0" applyFont="1" applyFill="1" applyBorder="1" applyAlignment="1" applyProtection="1">
      <alignment vertical="center" wrapText="1"/>
      <protection hidden="1"/>
    </xf>
    <xf numFmtId="0" fontId="4" fillId="5" borderId="16" xfId="0" applyFont="1" applyFill="1" applyBorder="1" applyAlignment="1" applyProtection="1">
      <alignment horizontal="right" vertical="center" wrapText="1"/>
      <protection hidden="1"/>
    </xf>
    <xf numFmtId="0" fontId="4" fillId="5" borderId="16" xfId="0" applyFont="1" applyFill="1" applyBorder="1" applyAlignment="1" applyProtection="1">
      <alignment horizontal="right" vertical="center"/>
      <protection hidden="1"/>
    </xf>
    <xf numFmtId="0" fontId="4" fillId="4" borderId="17" xfId="0" applyFont="1" applyFill="1" applyBorder="1" applyAlignment="1" applyProtection="1">
      <alignment horizontal="center" vertical="center" wrapText="1"/>
      <protection hidden="1"/>
    </xf>
    <xf numFmtId="0" fontId="4" fillId="4" borderId="18"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protection hidden="1"/>
    </xf>
    <xf numFmtId="0" fontId="4" fillId="5" borderId="19" xfId="0" applyFont="1" applyFill="1" applyBorder="1" applyAlignment="1" applyProtection="1">
      <alignment horizontal="center" vertical="center"/>
      <protection hidden="1"/>
    </xf>
    <xf numFmtId="0" fontId="4" fillId="4" borderId="20" xfId="0" applyFont="1" applyFill="1" applyBorder="1" applyAlignment="1" applyProtection="1">
      <alignment horizontal="center" vertical="center" wrapText="1"/>
      <protection locked="0"/>
    </xf>
    <xf numFmtId="0" fontId="4" fillId="5" borderId="21" xfId="0" applyFont="1" applyFill="1" applyBorder="1" applyAlignment="1" applyProtection="1">
      <alignment horizontal="center" vertical="center" wrapText="1"/>
      <protection hidden="1"/>
    </xf>
    <xf numFmtId="0" fontId="4" fillId="4" borderId="17"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left" vertical="center"/>
      <protection hidden="1"/>
    </xf>
    <xf numFmtId="0" fontId="4" fillId="5" borderId="0" xfId="0" applyFont="1" applyFill="1" applyBorder="1" applyAlignment="1" applyProtection="1">
      <alignment horizontal="center" vertical="center"/>
      <protection hidden="1"/>
    </xf>
    <xf numFmtId="0" fontId="14" fillId="5" borderId="22" xfId="0" applyFont="1" applyFill="1" applyBorder="1" applyAlignment="1" applyProtection="1">
      <alignment horizontal="center" vertical="center" wrapText="1"/>
      <protection hidden="1"/>
    </xf>
    <xf numFmtId="0" fontId="14" fillId="5" borderId="23" xfId="0" applyFont="1" applyFill="1" applyBorder="1" applyAlignment="1" applyProtection="1">
      <alignment horizontal="center" vertical="center" wrapText="1"/>
      <protection hidden="1"/>
    </xf>
    <xf numFmtId="0" fontId="14" fillId="5" borderId="24" xfId="0" applyFont="1" applyFill="1" applyBorder="1" applyAlignment="1" applyProtection="1">
      <alignment horizontal="center" vertical="center" wrapText="1"/>
      <protection hidden="1"/>
    </xf>
    <xf numFmtId="0" fontId="14" fillId="5" borderId="25" xfId="0" applyFont="1" applyFill="1" applyBorder="1" applyAlignment="1" applyProtection="1">
      <alignment horizontal="center" vertical="center" wrapText="1"/>
      <protection hidden="1"/>
    </xf>
    <xf numFmtId="0" fontId="14" fillId="5" borderId="26" xfId="0" applyFont="1" applyFill="1" applyBorder="1" applyAlignment="1" applyProtection="1">
      <alignment horizontal="center" vertical="center" wrapText="1"/>
      <protection hidden="1"/>
    </xf>
    <xf numFmtId="0" fontId="14" fillId="5" borderId="27" xfId="0" applyFont="1" applyFill="1" applyBorder="1" applyAlignment="1" applyProtection="1">
      <alignment horizontal="center" vertical="center" wrapText="1"/>
      <protection hidden="1"/>
    </xf>
    <xf numFmtId="0" fontId="14" fillId="5" borderId="28" xfId="0" applyFont="1" applyFill="1" applyBorder="1" applyAlignment="1" applyProtection="1">
      <alignment horizontal="right" vertical="center" wrapText="1"/>
      <protection hidden="1"/>
    </xf>
    <xf numFmtId="176" fontId="1" fillId="0" borderId="29" xfId="0" applyNumberFormat="1" applyFont="1" applyFill="1" applyBorder="1" applyAlignment="1" applyProtection="1">
      <alignment horizontal="center" vertical="center" wrapText="1"/>
      <protection locked="0"/>
    </xf>
    <xf numFmtId="0" fontId="1" fillId="0" borderId="30" xfId="0" applyFont="1" applyFill="1" applyBorder="1" applyAlignment="1" applyProtection="1">
      <alignment vertical="center" wrapText="1"/>
      <protection locked="0"/>
    </xf>
    <xf numFmtId="0" fontId="1" fillId="0" borderId="31" xfId="0" applyFont="1" applyFill="1" applyBorder="1" applyAlignment="1" applyProtection="1">
      <alignment vertical="center" wrapText="1"/>
      <protection locked="0"/>
    </xf>
    <xf numFmtId="0" fontId="14" fillId="5" borderId="32" xfId="0" applyFont="1" applyFill="1" applyBorder="1" applyAlignment="1" applyProtection="1">
      <alignment horizontal="right" vertical="center" wrapText="1"/>
      <protection hidden="1"/>
    </xf>
    <xf numFmtId="176" fontId="1" fillId="0" borderId="33" xfId="0" applyNumberFormat="1" applyFont="1" applyFill="1" applyBorder="1" applyAlignment="1" applyProtection="1">
      <alignment horizontal="center" vertical="center" wrapText="1"/>
      <protection locked="0"/>
    </xf>
    <xf numFmtId="0" fontId="1" fillId="0" borderId="34" xfId="0" applyFont="1" applyFill="1" applyBorder="1" applyAlignment="1" applyProtection="1">
      <alignment vertical="center" wrapText="1"/>
      <protection locked="0"/>
    </xf>
    <xf numFmtId="0" fontId="1" fillId="0" borderId="35" xfId="0" applyFont="1" applyFill="1" applyBorder="1" applyAlignment="1" applyProtection="1">
      <alignment vertical="center" wrapText="1"/>
      <protection locked="0"/>
    </xf>
    <xf numFmtId="0" fontId="14" fillId="5" borderId="33" xfId="0" applyFont="1" applyFill="1" applyBorder="1" applyAlignment="1" applyProtection="1">
      <alignment horizontal="right" vertical="center" wrapText="1"/>
      <protection hidden="1"/>
    </xf>
    <xf numFmtId="0" fontId="14" fillId="5" borderId="36" xfId="0" applyFont="1" applyFill="1" applyBorder="1" applyAlignment="1" applyProtection="1">
      <alignment horizontal="right" vertical="center" wrapText="1"/>
      <protection hidden="1"/>
    </xf>
    <xf numFmtId="176" fontId="1" fillId="0" borderId="0" xfId="0" applyNumberFormat="1" applyFont="1" applyFill="1" applyBorder="1" applyAlignment="1" applyProtection="1">
      <alignment horizontal="center" vertical="center" wrapText="1"/>
      <protection locked="0"/>
    </xf>
    <xf numFmtId="0" fontId="1" fillId="0" borderId="26" xfId="0" applyFont="1" applyFill="1" applyBorder="1" applyAlignment="1" applyProtection="1">
      <alignment vertical="center" wrapText="1"/>
      <protection locked="0"/>
    </xf>
    <xf numFmtId="0" fontId="1" fillId="0" borderId="27" xfId="0" applyFont="1" applyFill="1" applyBorder="1" applyAlignment="1" applyProtection="1">
      <alignment vertical="center" wrapText="1"/>
      <protection locked="0"/>
    </xf>
    <xf numFmtId="0" fontId="1" fillId="0" borderId="37" xfId="0" applyFont="1" applyFill="1" applyBorder="1" applyAlignment="1" applyProtection="1">
      <alignment vertical="center" wrapText="1"/>
      <protection locked="0"/>
    </xf>
    <xf numFmtId="0" fontId="1" fillId="0" borderId="38" xfId="0" applyFont="1" applyFill="1" applyBorder="1" applyAlignment="1" applyProtection="1">
      <alignment vertical="center" wrapText="1"/>
      <protection locked="0"/>
    </xf>
    <xf numFmtId="0" fontId="12" fillId="5" borderId="0" xfId="0" applyFont="1" applyFill="1" applyBorder="1" applyAlignment="1" applyProtection="1">
      <alignment horizontal="center" vertical="center" wrapText="1"/>
      <protection hidden="1"/>
    </xf>
    <xf numFmtId="0" fontId="0" fillId="0" borderId="20" xfId="0" applyFont="1" applyBorder="1" applyAlignment="1" applyProtection="1">
      <alignment horizontal="center" vertical="center" wrapText="1"/>
      <protection hidden="1"/>
    </xf>
    <xf numFmtId="0" fontId="4" fillId="4" borderId="21" xfId="0" applyFont="1" applyFill="1" applyBorder="1" applyAlignment="1" applyProtection="1">
      <alignment horizontal="center" vertical="center" wrapText="1"/>
      <protection locked="0"/>
    </xf>
    <xf numFmtId="0" fontId="4" fillId="4" borderId="39" xfId="0" applyFont="1" applyFill="1" applyBorder="1" applyAlignment="1" applyProtection="1">
      <alignment vertical="center" wrapText="1"/>
      <protection locked="0"/>
    </xf>
    <xf numFmtId="0" fontId="0" fillId="4" borderId="19"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hidden="1"/>
    </xf>
    <xf numFmtId="49" fontId="4" fillId="4" borderId="17" xfId="0" applyNumberFormat="1" applyFont="1" applyFill="1" applyBorder="1" applyAlignment="1" applyProtection="1">
      <alignment horizontal="center" vertical="center" wrapText="1"/>
      <protection locked="0"/>
    </xf>
    <xf numFmtId="49" fontId="0" fillId="4" borderId="18" xfId="0" applyNumberFormat="1" applyFont="1" applyFill="1" applyBorder="1" applyAlignment="1" applyProtection="1">
      <alignment vertical="center" wrapText="1"/>
      <protection locked="0"/>
    </xf>
    <xf numFmtId="0" fontId="12" fillId="5" borderId="0" xfId="0" applyFont="1" applyFill="1" applyBorder="1" applyAlignment="1" applyProtection="1">
      <alignment horizontal="right" vertical="center" wrapText="1"/>
      <protection hidden="1"/>
    </xf>
    <xf numFmtId="0" fontId="1" fillId="0" borderId="40" xfId="0" applyFont="1" applyFill="1" applyBorder="1" applyAlignment="1" applyProtection="1">
      <alignment vertical="center" wrapText="1"/>
      <protection locked="0"/>
    </xf>
    <xf numFmtId="0" fontId="4" fillId="0" borderId="28"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1" fillId="0" borderId="41"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1" fillId="0" borderId="42" xfId="0" applyFont="1" applyFill="1" applyBorder="1" applyAlignment="1" applyProtection="1">
      <alignment vertical="center" wrapText="1"/>
      <protection locked="0"/>
    </xf>
    <xf numFmtId="0" fontId="1" fillId="0" borderId="43" xfId="0" applyFont="1" applyFill="1" applyBorder="1" applyAlignment="1" applyProtection="1">
      <alignment vertical="center" wrapText="1"/>
      <protection locked="0"/>
    </xf>
    <xf numFmtId="0" fontId="4" fillId="0" borderId="36" xfId="0" applyFont="1" applyFill="1" applyBorder="1" applyAlignment="1" applyProtection="1">
      <alignment horizontal="center" vertical="center" wrapText="1"/>
      <protection locked="0"/>
    </xf>
    <xf numFmtId="0" fontId="4" fillId="5" borderId="0" xfId="0" applyFont="1" applyFill="1" applyBorder="1" applyAlignment="1" applyProtection="1">
      <alignment vertical="center"/>
      <protection hidden="1"/>
    </xf>
    <xf numFmtId="0" fontId="0" fillId="4" borderId="18" xfId="0" applyFont="1" applyFill="1" applyBorder="1" applyAlignment="1" applyProtection="1">
      <alignment horizontal="center" vertical="center" wrapText="1"/>
      <protection hidden="1"/>
    </xf>
    <xf numFmtId="0" fontId="0" fillId="4" borderId="19" xfId="0" applyFont="1" applyFill="1" applyBorder="1" applyAlignment="1" applyProtection="1">
      <alignment horizontal="center" vertical="center" wrapText="1"/>
      <protection hidden="1"/>
    </xf>
    <xf numFmtId="0" fontId="4" fillId="5" borderId="16" xfId="0" applyFont="1" applyFill="1" applyBorder="1" applyAlignment="1" applyProtection="1">
      <alignment vertical="center" wrapText="1"/>
      <protection hidden="1"/>
    </xf>
    <xf numFmtId="0" fontId="4" fillId="5" borderId="17" xfId="0" applyFont="1" applyFill="1" applyBorder="1" applyAlignment="1" applyProtection="1">
      <alignment horizontal="center" vertical="center" wrapText="1"/>
      <protection hidden="1"/>
    </xf>
    <xf numFmtId="0" fontId="4" fillId="5" borderId="22" xfId="0" applyFont="1" applyFill="1" applyBorder="1" applyAlignment="1" applyProtection="1">
      <alignment horizontal="right" vertical="center" wrapText="1"/>
      <protection hidden="1"/>
    </xf>
    <xf numFmtId="49" fontId="0" fillId="4" borderId="19" xfId="0" applyNumberFormat="1" applyFont="1" applyFill="1" applyBorder="1" applyAlignment="1" applyProtection="1">
      <alignment vertical="center" wrapText="1"/>
      <protection locked="0"/>
    </xf>
    <xf numFmtId="0" fontId="4" fillId="5" borderId="0" xfId="0" applyFont="1" applyFill="1" applyBorder="1" applyAlignment="1" applyProtection="1">
      <alignment horizontal="right" vertical="center" wrapText="1"/>
      <protection hidden="1"/>
    </xf>
    <xf numFmtId="0" fontId="14" fillId="5" borderId="16" xfId="0" applyFont="1" applyFill="1" applyBorder="1" applyAlignment="1" applyProtection="1">
      <alignment horizontal="center" vertical="center" wrapText="1"/>
      <protection hidden="1"/>
    </xf>
    <xf numFmtId="0" fontId="14" fillId="5" borderId="44" xfId="0" applyFont="1" applyFill="1" applyBorder="1" applyAlignment="1" applyProtection="1">
      <alignment horizontal="center" vertical="center" wrapText="1"/>
      <protection hidden="1"/>
    </xf>
    <xf numFmtId="0" fontId="14" fillId="5" borderId="45" xfId="0" applyFont="1" applyFill="1" applyBorder="1" applyAlignment="1" applyProtection="1">
      <alignment horizontal="center" vertical="center" wrapText="1"/>
      <protection hidden="1"/>
    </xf>
    <xf numFmtId="0" fontId="14" fillId="5" borderId="46" xfId="0" applyFont="1" applyFill="1" applyBorder="1" applyAlignment="1" applyProtection="1">
      <alignment horizontal="center" vertical="center" wrapText="1"/>
      <protection hidden="1"/>
    </xf>
    <xf numFmtId="0" fontId="4" fillId="0" borderId="47" xfId="0" applyFont="1" applyFill="1" applyBorder="1" applyAlignment="1" applyProtection="1">
      <alignment horizontal="right" vertical="center" wrapText="1"/>
      <protection locked="0"/>
    </xf>
    <xf numFmtId="0" fontId="4" fillId="0" borderId="48" xfId="0" applyFont="1" applyFill="1" applyBorder="1" applyAlignment="1" applyProtection="1">
      <alignment horizontal="left" vertical="center" wrapText="1"/>
      <protection locked="0"/>
    </xf>
    <xf numFmtId="180" fontId="4" fillId="0" borderId="31" xfId="0" applyNumberFormat="1" applyFont="1" applyFill="1" applyBorder="1" applyAlignment="1" applyProtection="1">
      <alignment vertical="center" wrapText="1"/>
      <protection locked="0"/>
    </xf>
    <xf numFmtId="0" fontId="4" fillId="0" borderId="48" xfId="0" applyFont="1" applyFill="1" applyBorder="1" applyAlignment="1" applyProtection="1">
      <alignment horizontal="right" vertical="center" wrapText="1"/>
      <protection locked="0"/>
    </xf>
    <xf numFmtId="0" fontId="4" fillId="0" borderId="49" xfId="0" applyFont="1" applyFill="1" applyBorder="1" applyAlignment="1" applyProtection="1">
      <alignment horizontal="right" vertical="center" wrapText="1"/>
      <protection locked="0"/>
    </xf>
    <xf numFmtId="0" fontId="4" fillId="0" borderId="50" xfId="0" applyFont="1" applyFill="1" applyBorder="1" applyAlignment="1" applyProtection="1">
      <alignment horizontal="left" vertical="center" wrapText="1"/>
      <protection locked="0"/>
    </xf>
    <xf numFmtId="180" fontId="4" fillId="0" borderId="35" xfId="0" applyNumberFormat="1" applyFont="1" applyFill="1" applyBorder="1" applyAlignment="1" applyProtection="1">
      <alignment vertical="center" wrapText="1"/>
      <protection locked="0"/>
    </xf>
    <xf numFmtId="180" fontId="4" fillId="0" borderId="51" xfId="0" applyNumberFormat="1" applyFont="1" applyFill="1" applyBorder="1" applyAlignment="1" applyProtection="1">
      <alignment horizontal="right" vertical="center" wrapText="1"/>
      <protection locked="0"/>
    </xf>
    <xf numFmtId="0" fontId="4" fillId="0" borderId="52" xfId="0" applyFont="1" applyFill="1" applyBorder="1" applyAlignment="1" applyProtection="1">
      <alignment horizontal="right" vertical="center" wrapText="1"/>
      <protection locked="0"/>
    </xf>
    <xf numFmtId="0" fontId="4" fillId="0" borderId="53" xfId="0" applyFont="1" applyFill="1" applyBorder="1" applyAlignment="1" applyProtection="1">
      <alignment horizontal="left" vertical="center" wrapText="1"/>
      <protection locked="0"/>
    </xf>
    <xf numFmtId="180" fontId="4" fillId="0" borderId="27" xfId="0" applyNumberFormat="1" applyFont="1" applyFill="1" applyBorder="1" applyAlignment="1" applyProtection="1">
      <alignment vertical="center" wrapText="1"/>
      <protection locked="0"/>
    </xf>
    <xf numFmtId="180" fontId="4" fillId="0" borderId="0" xfId="0" applyNumberFormat="1" applyFont="1" applyFill="1" applyBorder="1" applyAlignment="1" applyProtection="1">
      <alignment horizontal="right" vertical="center" wrapText="1"/>
      <protection locked="0"/>
    </xf>
    <xf numFmtId="0" fontId="4" fillId="0" borderId="54" xfId="0" applyFont="1" applyFill="1" applyBorder="1" applyAlignment="1" applyProtection="1">
      <alignment horizontal="right" vertical="center" wrapText="1"/>
      <protection locked="0"/>
    </xf>
    <xf numFmtId="180" fontId="4" fillId="0" borderId="54" xfId="0" applyNumberFormat="1" applyFont="1" applyFill="1" applyBorder="1" applyAlignment="1" applyProtection="1">
      <alignment horizontal="right" vertical="center" wrapText="1"/>
      <protection locked="0"/>
    </xf>
    <xf numFmtId="0" fontId="4" fillId="0" borderId="55" xfId="0" applyFont="1" applyFill="1" applyBorder="1" applyAlignment="1" applyProtection="1">
      <alignment horizontal="right" vertical="center" wrapText="1"/>
      <protection locked="0"/>
    </xf>
    <xf numFmtId="0" fontId="4" fillId="0" borderId="56" xfId="0" applyFont="1" applyFill="1" applyBorder="1" applyAlignment="1" applyProtection="1">
      <alignment horizontal="left" vertical="center" wrapText="1"/>
      <protection locked="0"/>
    </xf>
    <xf numFmtId="180" fontId="4" fillId="0" borderId="38" xfId="0" applyNumberFormat="1" applyFont="1" applyFill="1" applyBorder="1" applyAlignment="1" applyProtection="1">
      <alignment vertical="center" wrapText="1"/>
      <protection locked="0"/>
    </xf>
    <xf numFmtId="180" fontId="4" fillId="0" borderId="57" xfId="0" applyNumberFormat="1" applyFont="1" applyFill="1" applyBorder="1" applyAlignment="1" applyProtection="1">
      <alignment horizontal="right" vertical="center" wrapText="1"/>
      <protection locked="0"/>
    </xf>
    <xf numFmtId="0" fontId="4" fillId="5" borderId="0" xfId="0" applyFont="1" applyFill="1" applyBorder="1" applyAlignment="1" applyProtection="1">
      <alignment horizontal="left" vertical="top"/>
      <protection hidden="1"/>
    </xf>
    <xf numFmtId="0" fontId="4" fillId="5" borderId="19" xfId="0" applyFont="1" applyFill="1" applyBorder="1" applyAlignment="1" applyProtection="1">
      <alignment horizontal="center" vertical="center" wrapText="1"/>
      <protection hidden="1"/>
    </xf>
    <xf numFmtId="0" fontId="0" fillId="0" borderId="18" xfId="0" applyFont="1" applyBorder="1" applyAlignment="1" applyProtection="1">
      <alignment vertical="center" wrapText="1"/>
      <protection hidden="1"/>
    </xf>
    <xf numFmtId="0" fontId="0" fillId="5" borderId="19" xfId="0" applyFont="1" applyFill="1" applyBorder="1" applyAlignment="1" applyProtection="1">
      <alignment horizontal="center" vertical="center" wrapText="1"/>
      <protection hidden="1"/>
    </xf>
    <xf numFmtId="0" fontId="0" fillId="0" borderId="18" xfId="0" applyFont="1" applyBorder="1" applyAlignment="1" applyProtection="1">
      <alignment horizontal="center" vertical="center"/>
      <protection hidden="1"/>
    </xf>
    <xf numFmtId="180" fontId="4" fillId="6" borderId="54" xfId="0" applyNumberFormat="1" applyFont="1" applyFill="1" applyBorder="1" applyAlignment="1" applyProtection="1">
      <alignment horizontal="right" vertical="center" wrapText="1"/>
      <protection hidden="1"/>
    </xf>
    <xf numFmtId="0" fontId="4" fillId="6" borderId="48" xfId="0" applyFont="1" applyFill="1" applyBorder="1" applyAlignment="1" applyProtection="1">
      <alignment horizontal="left" vertical="center" wrapText="1"/>
      <protection hidden="1"/>
    </xf>
    <xf numFmtId="180" fontId="4" fillId="0" borderId="35" xfId="0" applyNumberFormat="1" applyFont="1" applyFill="1" applyBorder="1" applyAlignment="1" applyProtection="1">
      <alignment horizontal="right" vertical="center" wrapText="1"/>
      <protection locked="0"/>
    </xf>
    <xf numFmtId="180" fontId="4" fillId="6" borderId="51" xfId="0" applyNumberFormat="1" applyFont="1" applyFill="1" applyBorder="1" applyAlignment="1" applyProtection="1">
      <alignment horizontal="right" vertical="center" wrapText="1"/>
      <protection hidden="1"/>
    </xf>
    <xf numFmtId="0" fontId="4" fillId="6" borderId="50" xfId="0" applyFont="1" applyFill="1" applyBorder="1" applyAlignment="1" applyProtection="1">
      <alignment horizontal="left" vertical="center" wrapText="1"/>
      <protection hidden="1"/>
    </xf>
    <xf numFmtId="180" fontId="4" fillId="0" borderId="27" xfId="0" applyNumberFormat="1" applyFont="1" applyFill="1" applyBorder="1" applyAlignment="1" applyProtection="1">
      <alignment horizontal="right" vertical="center" wrapText="1"/>
      <protection locked="0"/>
    </xf>
    <xf numFmtId="180" fontId="4" fillId="6" borderId="0" xfId="0" applyNumberFormat="1" applyFont="1" applyFill="1" applyBorder="1" applyAlignment="1" applyProtection="1">
      <alignment horizontal="right" vertical="center" wrapText="1"/>
      <protection hidden="1"/>
    </xf>
    <xf numFmtId="0" fontId="4" fillId="6" borderId="53" xfId="0" applyFont="1" applyFill="1" applyBorder="1" applyAlignment="1" applyProtection="1">
      <alignment horizontal="left" vertical="center" wrapText="1"/>
      <protection hidden="1"/>
    </xf>
    <xf numFmtId="180" fontId="4" fillId="0" borderId="31" xfId="0" applyNumberFormat="1" applyFont="1" applyFill="1" applyBorder="1" applyAlignment="1" applyProtection="1">
      <alignment horizontal="right" vertical="center" wrapText="1"/>
      <protection locked="0"/>
    </xf>
    <xf numFmtId="180" fontId="4" fillId="0" borderId="38" xfId="0" applyNumberFormat="1" applyFont="1" applyFill="1" applyBorder="1" applyAlignment="1" applyProtection="1">
      <alignment horizontal="right" vertical="center" wrapText="1"/>
      <protection locked="0"/>
    </xf>
    <xf numFmtId="0" fontId="4" fillId="5" borderId="0" xfId="0" applyFont="1" applyFill="1" applyBorder="1" applyAlignment="1" applyProtection="1">
      <alignment horizontal="left" vertical="top" wrapText="1"/>
      <protection hidden="1"/>
    </xf>
    <xf numFmtId="0" fontId="0" fillId="0" borderId="19" xfId="0" applyFont="1" applyBorder="1" applyAlignment="1" applyProtection="1">
      <alignment vertical="center" wrapText="1"/>
      <protection hidden="1"/>
    </xf>
    <xf numFmtId="0" fontId="4" fillId="0" borderId="0" xfId="0" applyFont="1" applyFill="1" applyBorder="1" applyAlignment="1" applyProtection="1">
      <alignment horizontal="left" vertical="top" wrapText="1"/>
      <protection hidden="1"/>
    </xf>
    <xf numFmtId="5" fontId="15" fillId="5" borderId="44" xfId="0" applyNumberFormat="1" applyFont="1" applyFill="1" applyBorder="1" applyAlignment="1" applyProtection="1">
      <alignment horizontal="center" vertical="center" wrapText="1"/>
      <protection hidden="1"/>
    </xf>
    <xf numFmtId="0" fontId="0" fillId="0" borderId="29"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4" fillId="5" borderId="0" xfId="0" applyFont="1" applyFill="1" applyBorder="1" applyAlignment="1" applyProtection="1">
      <alignment horizontal="left" vertical="center" wrapText="1"/>
      <protection hidden="1"/>
    </xf>
    <xf numFmtId="180" fontId="4" fillId="6" borderId="31" xfId="0" applyNumberFormat="1" applyFont="1" applyFill="1" applyBorder="1" applyAlignment="1" applyProtection="1">
      <alignment horizontal="right" vertical="center" wrapText="1"/>
      <protection hidden="1"/>
    </xf>
    <xf numFmtId="0" fontId="4" fillId="6" borderId="30" xfId="0" applyFont="1" applyFill="1" applyBorder="1" applyAlignment="1" applyProtection="1">
      <alignment horizontal="center" vertical="center" wrapText="1"/>
      <protection locked="0"/>
    </xf>
    <xf numFmtId="0" fontId="4" fillId="6" borderId="31" xfId="0" applyFont="1" applyFill="1" applyBorder="1" applyAlignment="1" applyProtection="1">
      <alignment horizontal="center" vertical="center" wrapText="1"/>
      <protection locked="0"/>
    </xf>
    <xf numFmtId="180" fontId="4" fillId="6" borderId="35" xfId="0" applyNumberFormat="1" applyFont="1" applyFill="1" applyBorder="1" applyAlignment="1" applyProtection="1">
      <alignment horizontal="right" vertical="center" wrapText="1"/>
      <protection hidden="1"/>
    </xf>
    <xf numFmtId="0" fontId="4" fillId="6" borderId="34" xfId="0" applyFont="1" applyFill="1" applyBorder="1" applyAlignment="1" applyProtection="1">
      <alignment horizontal="center" vertical="center" wrapText="1"/>
      <protection locked="0"/>
    </xf>
    <xf numFmtId="0" fontId="4" fillId="6" borderId="35" xfId="0" applyFont="1" applyFill="1" applyBorder="1" applyAlignment="1" applyProtection="1">
      <alignment horizontal="center" vertical="center" wrapText="1"/>
      <protection locked="0"/>
    </xf>
    <xf numFmtId="180" fontId="4" fillId="6" borderId="27" xfId="0" applyNumberFormat="1" applyFont="1" applyFill="1" applyBorder="1" applyAlignment="1" applyProtection="1">
      <alignment horizontal="right" vertical="center" wrapText="1"/>
      <protection hidden="1"/>
    </xf>
    <xf numFmtId="0" fontId="4" fillId="6" borderId="26" xfId="0" applyFont="1" applyFill="1" applyBorder="1" applyAlignment="1" applyProtection="1">
      <alignment horizontal="center" vertical="center" wrapText="1"/>
      <protection locked="0"/>
    </xf>
    <xf numFmtId="0" fontId="4" fillId="6" borderId="27" xfId="0" applyFont="1" applyFill="1" applyBorder="1" applyAlignment="1" applyProtection="1">
      <alignment horizontal="center" vertical="center" wrapText="1"/>
      <protection locked="0"/>
    </xf>
    <xf numFmtId="0" fontId="16" fillId="5" borderId="36" xfId="0" applyFont="1" applyFill="1" applyBorder="1" applyAlignment="1" applyProtection="1">
      <alignment horizontal="right" vertical="center" wrapText="1"/>
      <protection hidden="1"/>
    </xf>
    <xf numFmtId="176" fontId="1" fillId="0" borderId="36" xfId="0" applyNumberFormat="1" applyFont="1" applyFill="1" applyBorder="1" applyAlignment="1" applyProtection="1">
      <alignment horizontal="center" vertical="center" wrapText="1"/>
      <protection locked="0"/>
    </xf>
    <xf numFmtId="0" fontId="4" fillId="0" borderId="21" xfId="0" applyFont="1" applyFill="1" applyBorder="1" applyAlignment="1" applyProtection="1">
      <alignment horizontal="right" vertical="center" wrapText="1"/>
      <protection locked="0"/>
    </xf>
    <xf numFmtId="0" fontId="4" fillId="0" borderId="59" xfId="0" applyFont="1" applyFill="1" applyBorder="1" applyAlignment="1" applyProtection="1">
      <alignment horizontal="left" vertical="center" wrapText="1"/>
      <protection locked="0"/>
    </xf>
    <xf numFmtId="180" fontId="4" fillId="0" borderId="39" xfId="0" applyNumberFormat="1" applyFont="1" applyFill="1" applyBorder="1" applyAlignment="1" applyProtection="1">
      <alignment horizontal="right" vertical="center" wrapText="1"/>
      <protection locked="0"/>
    </xf>
    <xf numFmtId="180" fontId="4" fillId="0" borderId="39" xfId="0" applyNumberFormat="1" applyFont="1" applyFill="1" applyBorder="1" applyAlignment="1" applyProtection="1">
      <alignment horizontal="right" vertical="center" wrapText="1"/>
      <protection hidden="1"/>
    </xf>
    <xf numFmtId="0" fontId="4" fillId="0" borderId="59" xfId="0" applyFont="1" applyFill="1" applyBorder="1" applyAlignment="1" applyProtection="1">
      <alignment horizontal="left" vertical="center" wrapText="1"/>
      <protection hidden="1"/>
    </xf>
    <xf numFmtId="180" fontId="4" fillId="0" borderId="27" xfId="0" applyNumberFormat="1" applyFont="1" applyFill="1" applyBorder="1" applyAlignment="1" applyProtection="1">
      <alignment horizontal="right" vertical="center" wrapText="1"/>
      <protection hidden="1"/>
    </xf>
    <xf numFmtId="0" fontId="4" fillId="7" borderId="26" xfId="0" applyFont="1" applyFill="1" applyBorder="1" applyAlignment="1" applyProtection="1">
      <alignment horizontal="center" vertical="center" wrapText="1"/>
      <protection locked="0"/>
    </xf>
    <xf numFmtId="0" fontId="4" fillId="7" borderId="27" xfId="0" applyFont="1" applyFill="1" applyBorder="1" applyAlignment="1" applyProtection="1">
      <alignment horizontal="center" vertical="center" wrapText="1"/>
      <protection locked="0"/>
    </xf>
  </cellXfs>
  <cellStyles count="49">
    <cellStyle name="標準" xfId="0" builtinId="0"/>
    <cellStyle name="40% - アクセント 6" xfId="1" builtinId="51"/>
    <cellStyle name="入力" xfId="2" builtinId="20"/>
    <cellStyle name="アクセント 5" xfId="3" builtinId="45"/>
    <cellStyle name="40% - アクセント 4" xfId="4" builtinId="43"/>
    <cellStyle name="20% - アクセント 4" xfId="5" builtinId="42"/>
    <cellStyle name="アクセント 4" xfId="6" builtinId="41"/>
    <cellStyle name="40% - アクセント 3" xfId="7" builtinId="39"/>
    <cellStyle name="タイトル" xfId="8" builtinId="15"/>
    <cellStyle name="20% - アクセント 3" xfId="9" builtinId="38"/>
    <cellStyle name="60% - アクセント 2" xfId="10" builtinId="36"/>
    <cellStyle name="20% - アクセント 2" xfId="11" builtinId="34"/>
    <cellStyle name="60% - アクセント 1" xfId="12" builtinId="32"/>
    <cellStyle name="アクセント 2" xfId="13" builtinId="33"/>
    <cellStyle name="パーセント" xfId="14" builtinId="5"/>
    <cellStyle name="40% - アクセント 1" xfId="15" builtinId="31"/>
    <cellStyle name="アクセント 1" xfId="16" builtinId="29"/>
    <cellStyle name="60% - アクセント 4" xfId="17" builtinId="44"/>
    <cellStyle name="どちらでもない" xfId="18" builtinId="28"/>
    <cellStyle name="通貨" xfId="19" builtinId="4"/>
    <cellStyle name="出力" xfId="20" builtinId="21"/>
    <cellStyle name="見出し 3" xfId="21" builtinId="18"/>
    <cellStyle name="集計" xfId="22" builtinId="25"/>
    <cellStyle name="60% - アクセント 5" xfId="23" builtinId="48"/>
    <cellStyle name="20% - アクセント 6" xfId="24" builtinId="50"/>
    <cellStyle name="良い" xfId="25" builtinId="26"/>
    <cellStyle name="20% - アクセント 5" xfId="26" builtinId="46"/>
    <cellStyle name="アクセスしたハイパーリンク" xfId="27" builtinId="9"/>
    <cellStyle name="見出し 2" xfId="28" builtinId="17"/>
    <cellStyle name="説明文" xfId="29" builtinId="53"/>
    <cellStyle name="見出し 4" xfId="30" builtinId="19"/>
    <cellStyle name="メモ" xfId="31" builtinId="10"/>
    <cellStyle name="40% - アクセント 5" xfId="32" builtinId="47"/>
    <cellStyle name="計算" xfId="33" builtinId="22"/>
    <cellStyle name="アクセント 6" xfId="34" builtinId="49"/>
    <cellStyle name="ハイパーリンク" xfId="35" builtinId="8"/>
    <cellStyle name="60% - アクセント 3" xfId="36" builtinId="40"/>
    <cellStyle name="見出し 1" xfId="37" builtinId="16"/>
    <cellStyle name="桁区切り[0]" xfId="38" builtinId="6"/>
    <cellStyle name="リンクセル" xfId="39" builtinId="24"/>
    <cellStyle name="アクセント 3" xfId="40" builtinId="37"/>
    <cellStyle name="40% - アクセント 2" xfId="41" builtinId="35"/>
    <cellStyle name="20% - アクセント 1" xfId="42" builtinId="30"/>
    <cellStyle name="チェックセル" xfId="43" builtinId="23"/>
    <cellStyle name="通貨[0]" xfId="44" builtinId="7"/>
    <cellStyle name="桁区切り" xfId="45" builtinId="3"/>
    <cellStyle name="60% - アクセント 6" xfId="46" builtinId="52"/>
    <cellStyle name="悪い" xfId="47" builtinId="27"/>
    <cellStyle name="警告文" xfId="48" builtinId="11"/>
  </cellStyles>
  <dxfs count="2">
    <dxf>
      <font>
        <strike val="1"/>
        <color indexed="10"/>
      </font>
    </dxf>
    <dxf>
      <font>
        <color indexed="10"/>
      </font>
    </dxf>
  </dxfs>
  <tableStyles count="0" defaultTableStyle="TableStyleMedium2" defaultPivotStyle="PivotStyleLight16"/>
  <colors>
    <mruColors>
      <color rgb="0099FFCC"/>
      <color rgb="0033CCCC"/>
      <color rgb="0000FFCC"/>
      <color rgb="00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46355</xdr:colOff>
      <xdr:row>0</xdr:row>
      <xdr:rowOff>635</xdr:rowOff>
    </xdr:from>
    <xdr:to>
      <xdr:col>4</xdr:col>
      <xdr:colOff>36830</xdr:colOff>
      <xdr:row>1</xdr:row>
      <xdr:rowOff>38735</xdr:rowOff>
    </xdr:to>
    <xdr:sp>
      <xdr:nvSpPr>
        <xdr:cNvPr id="1027" name="AutoShape 3"/>
        <xdr:cNvSpPr>
          <a:spLocks noChangeArrowheads="1"/>
        </xdr:cNvSpPr>
      </xdr:nvSpPr>
      <xdr:spPr>
        <a:xfrm>
          <a:off x="46355" y="635"/>
          <a:ext cx="1441450" cy="152400"/>
        </a:xfrm>
        <a:prstGeom prst="wedgeRoundRectCallout">
          <a:avLst>
            <a:gd name="adj1" fmla="val 1126"/>
            <a:gd name="adj2" fmla="val 195586"/>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panose="020B0600070205080204" charset="-128"/>
              <a:ea typeface="ＭＳ Ｐゴシック" panose="020B0600070205080204" charset="-128"/>
            </a:rPr>
            <a:t>区分を最初に選択してください。</a:t>
          </a:r>
          <a:endParaRPr lang="ja-JP" altLang="en-US" sz="800" b="0" i="0" u="none" strike="noStrike" baseline="0">
            <a:solidFill>
              <a:srgbClr val="FF0000"/>
            </a:solidFill>
            <a:latin typeface="ＭＳ Ｐゴシック" panose="020B0600070205080204" charset="-128"/>
            <a:ea typeface="ＭＳ Ｐゴシック" panose="020B0600070205080204" charset="-128"/>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10</xdr:col>
      <xdr:colOff>271780</xdr:colOff>
      <xdr:row>6</xdr:row>
      <xdr:rowOff>45720</xdr:rowOff>
    </xdr:from>
    <xdr:to>
      <xdr:col>12</xdr:col>
      <xdr:colOff>26670</xdr:colOff>
      <xdr:row>12</xdr:row>
      <xdr:rowOff>36195</xdr:rowOff>
    </xdr:to>
    <xdr:sp>
      <xdr:nvSpPr>
        <xdr:cNvPr id="2049" name="AutoShape 1"/>
        <xdr:cNvSpPr>
          <a:spLocks noChangeArrowheads="1"/>
        </xdr:cNvSpPr>
      </xdr:nvSpPr>
      <xdr:spPr>
        <a:xfrm>
          <a:off x="6740525" y="807720"/>
          <a:ext cx="1214120" cy="752475"/>
        </a:xfrm>
        <a:prstGeom prst="roundRect">
          <a:avLst>
            <a:gd name="adj" fmla="val 16667"/>
          </a:avLst>
        </a:prstGeom>
        <a:solidFill>
          <a:srgbClr val="FFFFFF"/>
        </a:solidFill>
        <a:ln w="9525">
          <a:solidFill>
            <a:srgbClr val="000000"/>
          </a:solidFill>
          <a:rou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panose="020B0600070205080204" charset="-128"/>
              <a:ea typeface="ＭＳ Ｐゴシック" panose="020B0600070205080204" charset="-128"/>
            </a:rPr>
            <a:t>プログラム編成用のシートです。</a:t>
          </a:r>
          <a:endParaRPr lang="ja-JP" altLang="en-US" sz="1100" b="0" i="0" u="none" strike="noStrike" baseline="0">
            <a:solidFill>
              <a:srgbClr val="FF0000"/>
            </a:solidFill>
            <a:latin typeface="ＭＳ Ｐゴシック" panose="020B0600070205080204" charset="-128"/>
            <a:ea typeface="ＭＳ Ｐゴシック" panose="020B0600070205080204" charset="-128"/>
          </a:endParaRPr>
        </a:p>
        <a:p>
          <a:pPr algn="l" rtl="0">
            <a:lnSpc>
              <a:spcPts val="1300"/>
            </a:lnSpc>
            <a:defRPr sz="1000"/>
          </a:pPr>
          <a:r>
            <a:rPr lang="ja-JP" altLang="en-US" sz="1100" b="0" i="0" u="none" strike="noStrike" baseline="0">
              <a:solidFill>
                <a:srgbClr val="FF0000"/>
              </a:solidFill>
              <a:latin typeface="ＭＳ Ｐゴシック" panose="020B0600070205080204" charset="-128"/>
              <a:ea typeface="ＭＳ Ｐゴシック" panose="020B0600070205080204" charset="-128"/>
            </a:rPr>
            <a:t>このシートはさわらないでください。</a:t>
          </a:r>
          <a:endParaRPr lang="ja-JP" altLang="en-US" sz="1100" b="0" i="0" u="none" strike="noStrike" baseline="0">
            <a:solidFill>
              <a:srgbClr val="FF0000"/>
            </a:solidFill>
            <a:latin typeface="ＭＳ Ｐゴシック" panose="020B0600070205080204" charset="-128"/>
            <a:ea typeface="ＭＳ Ｐゴシック" panose="020B0600070205080204"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B107"/>
  <sheetViews>
    <sheetView showZeros="0" tabSelected="1" view="pageBreakPreview" zoomScale="182" zoomScaleNormal="117" zoomScaleSheetLayoutView="182" workbookViewId="0">
      <selection activeCell="H8" sqref="H8"/>
    </sheetView>
  </sheetViews>
  <sheetFormatPr defaultColWidth="9" defaultRowHeight="8.8"/>
  <cols>
    <col min="1" max="1" width="2.38392857142857" style="60" customWidth="1"/>
    <col min="2" max="2" width="4.75" style="59" customWidth="1"/>
    <col min="3" max="6" width="6.63392857142857" style="61" customWidth="1"/>
    <col min="7" max="7" width="3.63392857142857" style="59" customWidth="1"/>
    <col min="8" max="8" width="3.63392857142857" style="62" customWidth="1"/>
    <col min="9" max="9" width="5.63392857142857" style="59" customWidth="1"/>
    <col min="10" max="11" width="5.63392857142857" style="61" customWidth="1"/>
    <col min="12" max="12" width="5.63392857142857" style="59" customWidth="1"/>
    <col min="13" max="14" width="5.63392857142857" style="61" customWidth="1"/>
    <col min="15" max="15" width="5.63392857142857" style="59" customWidth="1"/>
    <col min="16" max="18" width="5.63392857142857" style="61" customWidth="1"/>
    <col min="19" max="19" width="3.63392857142857" style="59" customWidth="1"/>
    <col min="20" max="51" width="9" style="61"/>
    <col min="52" max="52" width="9.25" style="61" customWidth="1"/>
    <col min="53" max="54" width="12.9821428571429" style="61" customWidth="1"/>
    <col min="55" max="16384" width="9" style="61"/>
  </cols>
  <sheetData>
    <row r="1" ht="9" spans="1:53">
      <c r="A1" s="63" t="s">
        <v>0</v>
      </c>
      <c r="B1" s="64"/>
      <c r="C1" s="65"/>
      <c r="D1" s="65"/>
      <c r="E1" s="65"/>
      <c r="F1" s="65"/>
      <c r="G1" s="64"/>
      <c r="H1" s="99"/>
      <c r="I1" s="64"/>
      <c r="J1" s="65"/>
      <c r="K1" s="116"/>
      <c r="L1" s="77"/>
      <c r="M1" s="116"/>
      <c r="N1" s="146"/>
      <c r="O1" s="146"/>
      <c r="P1" s="146"/>
      <c r="Q1" s="161"/>
      <c r="R1" s="161"/>
      <c r="S1" s="64"/>
      <c r="BA1" s="61" t="str">
        <f>IF(C3="一般",種目!AB6,IF(C3="大学",種目!AB5,IF(C3="高校",種目!AB4,IF(C3="中学",種目!AB3,IF(C3="小学",種目!AB2,"")))))</f>
        <v/>
      </c>
    </row>
    <row r="2" ht="21" customHeight="1" spans="1:23">
      <c r="A2" s="66"/>
      <c r="B2" s="67" t="s">
        <v>1</v>
      </c>
      <c r="C2" s="68" t="s">
        <v>2</v>
      </c>
      <c r="D2" s="69"/>
      <c r="E2" s="69"/>
      <c r="F2" s="69"/>
      <c r="G2" s="69"/>
      <c r="H2" s="69"/>
      <c r="I2" s="69"/>
      <c r="J2" s="117"/>
      <c r="K2" s="118"/>
      <c r="L2" s="119"/>
      <c r="M2" s="120" t="s">
        <v>3</v>
      </c>
      <c r="N2" s="147"/>
      <c r="O2" s="120" t="s">
        <v>4</v>
      </c>
      <c r="P2" s="148"/>
      <c r="Q2" s="120" t="s">
        <v>5</v>
      </c>
      <c r="R2" s="148"/>
      <c r="S2" s="162"/>
      <c r="T2" s="163"/>
      <c r="U2" s="163"/>
      <c r="V2" s="163"/>
      <c r="W2" s="163"/>
    </row>
    <row r="3" ht="13.5" customHeight="1" spans="1:23">
      <c r="A3" s="70" t="s">
        <v>6</v>
      </c>
      <c r="B3" s="71"/>
      <c r="C3" s="72"/>
      <c r="D3" s="73" t="s">
        <v>7</v>
      </c>
      <c r="E3" s="100"/>
      <c r="F3" s="101"/>
      <c r="G3" s="102"/>
      <c r="H3" s="102"/>
      <c r="I3" s="102"/>
      <c r="J3" s="120" t="s">
        <v>8</v>
      </c>
      <c r="K3" s="104" t="str">
        <f ca="1">IF(OR(C3="",F3=""),"",VLOOKUP(F3,INDIRECT(C3&amp;"コード"),2,FALSE))</f>
        <v/>
      </c>
      <c r="L3" s="121" t="s">
        <v>9</v>
      </c>
      <c r="M3" s="120" t="str">
        <f>IF('（確認）リレー種目出場者数'!AN6="","",'（確認）リレー種目出場者数'!AN6)</f>
        <v/>
      </c>
      <c r="N3" s="149"/>
      <c r="O3" s="120">
        <f>COUNTIF(H8:H107,"男")</f>
        <v>0</v>
      </c>
      <c r="P3" s="150"/>
      <c r="Q3" s="164" t="str">
        <f>IF(BA1="","",IF(AND(M3="",M4=""),COUNTA(I8:I107,L8:L107)*BA1,IF(M3="",M4*600+COUNTA(H8:H107)*BA1,IF(M4="",M3*600+COUNTA(H8:H107)*BA1,M3*600+M4*600+COUNTA(H8:H107)*BA1))))</f>
        <v/>
      </c>
      <c r="R3" s="165"/>
      <c r="S3" s="166"/>
      <c r="T3" s="163"/>
      <c r="U3" s="163"/>
      <c r="V3" s="163"/>
      <c r="W3" s="163"/>
    </row>
    <row r="4" ht="13.5" customHeight="1" spans="1:19">
      <c r="A4" s="70" t="s">
        <v>10</v>
      </c>
      <c r="B4" s="71"/>
      <c r="C4" s="74"/>
      <c r="D4" s="75"/>
      <c r="E4" s="103"/>
      <c r="F4" s="104" t="s">
        <v>11</v>
      </c>
      <c r="G4" s="105"/>
      <c r="H4" s="106"/>
      <c r="I4" s="106"/>
      <c r="J4" s="106"/>
      <c r="K4" s="122"/>
      <c r="L4" s="66" t="s">
        <v>12</v>
      </c>
      <c r="M4" s="120" t="str">
        <f>IF('（確認）リレー種目出場者数'!AN8="","",'（確認）リレー種目出場者数'!AN8)</f>
        <v/>
      </c>
      <c r="N4" s="149"/>
      <c r="O4" s="120">
        <f>COUNTIF(H8:H107,"女")</f>
        <v>0</v>
      </c>
      <c r="P4" s="150"/>
      <c r="Q4" s="167"/>
      <c r="R4" s="168"/>
      <c r="S4" s="169"/>
    </row>
    <row r="5" ht="5.25" customHeight="1" spans="1:19">
      <c r="A5" s="76"/>
      <c r="B5" s="77"/>
      <c r="C5" s="64"/>
      <c r="D5" s="64"/>
      <c r="E5" s="64"/>
      <c r="F5" s="65"/>
      <c r="G5" s="64"/>
      <c r="H5" s="107"/>
      <c r="I5" s="123"/>
      <c r="J5" s="123"/>
      <c r="K5" s="123"/>
      <c r="L5" s="64"/>
      <c r="M5" s="123"/>
      <c r="N5" s="123"/>
      <c r="O5" s="64"/>
      <c r="P5" s="65"/>
      <c r="Q5" s="170"/>
      <c r="R5" s="65"/>
      <c r="S5" s="64"/>
    </row>
    <row r="6" s="59" customFormat="1" ht="10.5" customHeight="1" spans="1:19">
      <c r="A6" s="78" t="s">
        <v>13</v>
      </c>
      <c r="B6" s="78" t="s">
        <v>14</v>
      </c>
      <c r="C6" s="79" t="s">
        <v>15</v>
      </c>
      <c r="D6" s="80" t="s">
        <v>16</v>
      </c>
      <c r="E6" s="79" t="s">
        <v>17</v>
      </c>
      <c r="F6" s="80" t="s">
        <v>18</v>
      </c>
      <c r="G6" s="78" t="s">
        <v>19</v>
      </c>
      <c r="H6" s="78" t="s">
        <v>20</v>
      </c>
      <c r="I6" s="124" t="s">
        <v>21</v>
      </c>
      <c r="J6" s="124"/>
      <c r="K6" s="124"/>
      <c r="L6" s="124" t="s">
        <v>22</v>
      </c>
      <c r="M6" s="124"/>
      <c r="N6" s="124"/>
      <c r="O6" s="124" t="s">
        <v>23</v>
      </c>
      <c r="P6" s="124"/>
      <c r="Q6" s="124"/>
      <c r="R6" s="124" t="s">
        <v>24</v>
      </c>
      <c r="S6" s="124"/>
    </row>
    <row r="7" s="59" customFormat="1" ht="18" spans="1:19">
      <c r="A7" s="81"/>
      <c r="B7" s="81"/>
      <c r="C7" s="82"/>
      <c r="D7" s="83"/>
      <c r="E7" s="82"/>
      <c r="F7" s="83"/>
      <c r="G7" s="81"/>
      <c r="H7" s="81"/>
      <c r="I7" s="125" t="s">
        <v>25</v>
      </c>
      <c r="J7" s="126" t="s">
        <v>26</v>
      </c>
      <c r="K7" s="127" t="s">
        <v>27</v>
      </c>
      <c r="L7" s="125" t="s">
        <v>25</v>
      </c>
      <c r="M7" s="126" t="s">
        <v>26</v>
      </c>
      <c r="N7" s="127" t="s">
        <v>27</v>
      </c>
      <c r="O7" s="125" t="s">
        <v>25</v>
      </c>
      <c r="P7" s="126" t="s">
        <v>26</v>
      </c>
      <c r="Q7" s="127" t="s">
        <v>27</v>
      </c>
      <c r="R7" s="79" t="s">
        <v>25</v>
      </c>
      <c r="S7" s="127" t="s">
        <v>28</v>
      </c>
    </row>
    <row r="8" ht="21" customHeight="1" spans="1:54">
      <c r="A8" s="84">
        <v>1</v>
      </c>
      <c r="B8" s="85"/>
      <c r="C8" s="86"/>
      <c r="D8" s="87"/>
      <c r="E8" s="90"/>
      <c r="F8" s="108"/>
      <c r="G8" s="109"/>
      <c r="H8" s="109"/>
      <c r="I8" s="128"/>
      <c r="J8" s="129"/>
      <c r="K8" s="130"/>
      <c r="L8" s="131"/>
      <c r="M8" s="129"/>
      <c r="N8" s="130"/>
      <c r="O8" s="151"/>
      <c r="P8" s="152"/>
      <c r="Q8" s="171"/>
      <c r="R8" s="172"/>
      <c r="S8" s="173"/>
      <c r="BB8" s="61" t="str">
        <f>B8&amp;H8</f>
        <v/>
      </c>
    </row>
    <row r="9" ht="21" customHeight="1" spans="1:54">
      <c r="A9" s="88">
        <v>2</v>
      </c>
      <c r="B9" s="89"/>
      <c r="C9" s="90"/>
      <c r="D9" s="91"/>
      <c r="E9" s="90"/>
      <c r="F9" s="108"/>
      <c r="G9" s="110"/>
      <c r="H9" s="110"/>
      <c r="I9" s="132"/>
      <c r="J9" s="133"/>
      <c r="K9" s="134"/>
      <c r="L9" s="135"/>
      <c r="M9" s="133"/>
      <c r="N9" s="153"/>
      <c r="O9" s="154"/>
      <c r="P9" s="155"/>
      <c r="Q9" s="174"/>
      <c r="R9" s="175"/>
      <c r="S9" s="176"/>
      <c r="BB9" s="61" t="str">
        <f t="shared" ref="BB9:BB72" si="0">B9&amp;H9</f>
        <v/>
      </c>
    </row>
    <row r="10" ht="21" customHeight="1" spans="1:54">
      <c r="A10" s="92">
        <v>3</v>
      </c>
      <c r="B10" s="89"/>
      <c r="C10" s="90"/>
      <c r="D10" s="91"/>
      <c r="E10" s="90"/>
      <c r="F10" s="108"/>
      <c r="G10" s="110"/>
      <c r="H10" s="110"/>
      <c r="I10" s="132"/>
      <c r="J10" s="133"/>
      <c r="K10" s="134"/>
      <c r="L10" s="135"/>
      <c r="M10" s="133"/>
      <c r="N10" s="153"/>
      <c r="O10" s="154"/>
      <c r="P10" s="155"/>
      <c r="Q10" s="174"/>
      <c r="R10" s="175"/>
      <c r="S10" s="176"/>
      <c r="BB10" s="61" t="str">
        <f t="shared" si="0"/>
        <v/>
      </c>
    </row>
    <row r="11" ht="21" customHeight="1" spans="1:54">
      <c r="A11" s="92">
        <v>4</v>
      </c>
      <c r="B11" s="89"/>
      <c r="C11" s="90"/>
      <c r="D11" s="91"/>
      <c r="E11" s="90"/>
      <c r="F11" s="108"/>
      <c r="G11" s="110"/>
      <c r="H11" s="110"/>
      <c r="I11" s="132"/>
      <c r="J11" s="133"/>
      <c r="K11" s="134"/>
      <c r="L11" s="135"/>
      <c r="M11" s="133"/>
      <c r="N11" s="153"/>
      <c r="O11" s="154"/>
      <c r="P11" s="155"/>
      <c r="Q11" s="174"/>
      <c r="R11" s="175"/>
      <c r="S11" s="176"/>
      <c r="BB11" s="61" t="str">
        <f t="shared" si="0"/>
        <v/>
      </c>
    </row>
    <row r="12" ht="21" customHeight="1" spans="1:54">
      <c r="A12" s="93">
        <v>5</v>
      </c>
      <c r="B12" s="94"/>
      <c r="C12" s="95"/>
      <c r="D12" s="96"/>
      <c r="E12" s="95"/>
      <c r="F12" s="111"/>
      <c r="G12" s="112"/>
      <c r="H12" s="112"/>
      <c r="I12" s="136"/>
      <c r="J12" s="137"/>
      <c r="K12" s="138"/>
      <c r="L12" s="139"/>
      <c r="M12" s="137"/>
      <c r="N12" s="156"/>
      <c r="O12" s="157"/>
      <c r="P12" s="158"/>
      <c r="Q12" s="177"/>
      <c r="R12" s="178"/>
      <c r="S12" s="179"/>
      <c r="BB12" s="61" t="str">
        <f t="shared" si="0"/>
        <v/>
      </c>
    </row>
    <row r="13" ht="21" customHeight="1" spans="1:54">
      <c r="A13" s="84">
        <v>6</v>
      </c>
      <c r="B13" s="85"/>
      <c r="C13" s="86"/>
      <c r="D13" s="87"/>
      <c r="E13" s="86"/>
      <c r="F13" s="113"/>
      <c r="G13" s="109"/>
      <c r="H13" s="109"/>
      <c r="I13" s="128"/>
      <c r="J13" s="129"/>
      <c r="K13" s="130"/>
      <c r="L13" s="140"/>
      <c r="M13" s="129"/>
      <c r="N13" s="130"/>
      <c r="O13" s="151"/>
      <c r="P13" s="152"/>
      <c r="Q13" s="171"/>
      <c r="R13" s="172"/>
      <c r="S13" s="173"/>
      <c r="BB13" s="61" t="str">
        <f t="shared" si="0"/>
        <v/>
      </c>
    </row>
    <row r="14" ht="21" customHeight="1" spans="1:54">
      <c r="A14" s="88">
        <v>7</v>
      </c>
      <c r="B14" s="89"/>
      <c r="C14" s="90"/>
      <c r="D14" s="91"/>
      <c r="E14" s="90"/>
      <c r="F14" s="108"/>
      <c r="G14" s="110"/>
      <c r="H14" s="110"/>
      <c r="I14" s="132"/>
      <c r="J14" s="133"/>
      <c r="K14" s="134"/>
      <c r="L14" s="135"/>
      <c r="M14" s="133"/>
      <c r="N14" s="153"/>
      <c r="O14" s="154"/>
      <c r="P14" s="155"/>
      <c r="Q14" s="174"/>
      <c r="R14" s="175"/>
      <c r="S14" s="176"/>
      <c r="BB14" s="61" t="str">
        <f t="shared" si="0"/>
        <v/>
      </c>
    </row>
    <row r="15" ht="21" customHeight="1" spans="1:54">
      <c r="A15" s="92">
        <v>8</v>
      </c>
      <c r="B15" s="89"/>
      <c r="C15" s="90"/>
      <c r="D15" s="91"/>
      <c r="E15" s="90"/>
      <c r="F15" s="108"/>
      <c r="G15" s="110"/>
      <c r="H15" s="110"/>
      <c r="I15" s="132"/>
      <c r="J15" s="133"/>
      <c r="K15" s="134"/>
      <c r="L15" s="135"/>
      <c r="M15" s="133"/>
      <c r="N15" s="153"/>
      <c r="O15" s="154"/>
      <c r="P15" s="155"/>
      <c r="Q15" s="174"/>
      <c r="R15" s="175"/>
      <c r="S15" s="176"/>
      <c r="BB15" s="61" t="str">
        <f t="shared" si="0"/>
        <v/>
      </c>
    </row>
    <row r="16" ht="21" customHeight="1" spans="1:54">
      <c r="A16" s="92">
        <v>9</v>
      </c>
      <c r="B16" s="89"/>
      <c r="C16" s="90"/>
      <c r="D16" s="91"/>
      <c r="E16" s="90"/>
      <c r="F16" s="108"/>
      <c r="G16" s="110"/>
      <c r="H16" s="110"/>
      <c r="I16" s="132"/>
      <c r="J16" s="133"/>
      <c r="K16" s="134"/>
      <c r="L16" s="135"/>
      <c r="M16" s="133"/>
      <c r="N16" s="153"/>
      <c r="O16" s="154"/>
      <c r="P16" s="155"/>
      <c r="Q16" s="174"/>
      <c r="R16" s="175"/>
      <c r="S16" s="176"/>
      <c r="BB16" s="61" t="str">
        <f t="shared" si="0"/>
        <v/>
      </c>
    </row>
    <row r="17" ht="21" customHeight="1" spans="1:54">
      <c r="A17" s="93">
        <v>10</v>
      </c>
      <c r="B17" s="94"/>
      <c r="C17" s="95"/>
      <c r="D17" s="96"/>
      <c r="E17" s="95"/>
      <c r="F17" s="111"/>
      <c r="G17" s="112"/>
      <c r="H17" s="112"/>
      <c r="I17" s="136"/>
      <c r="J17" s="137"/>
      <c r="K17" s="138"/>
      <c r="L17" s="139"/>
      <c r="M17" s="137"/>
      <c r="N17" s="156"/>
      <c r="O17" s="157"/>
      <c r="P17" s="158"/>
      <c r="Q17" s="177"/>
      <c r="R17" s="178"/>
      <c r="S17" s="179"/>
      <c r="BB17" s="61" t="str">
        <f t="shared" si="0"/>
        <v/>
      </c>
    </row>
    <row r="18" ht="21" customHeight="1" spans="1:54">
      <c r="A18" s="84">
        <v>11</v>
      </c>
      <c r="B18" s="85"/>
      <c r="C18" s="86"/>
      <c r="D18" s="87"/>
      <c r="E18" s="86"/>
      <c r="F18" s="113"/>
      <c r="G18" s="109"/>
      <c r="H18" s="109"/>
      <c r="I18" s="128"/>
      <c r="J18" s="129"/>
      <c r="K18" s="130"/>
      <c r="L18" s="140"/>
      <c r="M18" s="129"/>
      <c r="N18" s="130"/>
      <c r="O18" s="151"/>
      <c r="P18" s="152"/>
      <c r="Q18" s="171"/>
      <c r="R18" s="172"/>
      <c r="S18" s="173"/>
      <c r="BB18" s="61" t="str">
        <f t="shared" si="0"/>
        <v/>
      </c>
    </row>
    <row r="19" ht="21" customHeight="1" spans="1:54">
      <c r="A19" s="88">
        <v>12</v>
      </c>
      <c r="B19" s="89"/>
      <c r="C19" s="90"/>
      <c r="D19" s="91"/>
      <c r="E19" s="90"/>
      <c r="F19" s="108"/>
      <c r="G19" s="110"/>
      <c r="H19" s="110"/>
      <c r="I19" s="132"/>
      <c r="J19" s="133"/>
      <c r="K19" s="134"/>
      <c r="L19" s="135"/>
      <c r="M19" s="133"/>
      <c r="N19" s="153"/>
      <c r="O19" s="154"/>
      <c r="P19" s="155"/>
      <c r="Q19" s="174"/>
      <c r="R19" s="175"/>
      <c r="S19" s="176"/>
      <c r="BB19" s="61" t="str">
        <f t="shared" si="0"/>
        <v/>
      </c>
    </row>
    <row r="20" ht="21" customHeight="1" spans="1:54">
      <c r="A20" s="92">
        <v>13</v>
      </c>
      <c r="B20" s="89"/>
      <c r="C20" s="90"/>
      <c r="D20" s="91"/>
      <c r="E20" s="90"/>
      <c r="F20" s="108"/>
      <c r="G20" s="110"/>
      <c r="H20" s="110"/>
      <c r="I20" s="132"/>
      <c r="J20" s="133"/>
      <c r="K20" s="134"/>
      <c r="L20" s="135"/>
      <c r="M20" s="133"/>
      <c r="N20" s="153"/>
      <c r="O20" s="154"/>
      <c r="P20" s="155"/>
      <c r="Q20" s="174"/>
      <c r="R20" s="175"/>
      <c r="S20" s="176"/>
      <c r="BB20" s="61" t="str">
        <f t="shared" si="0"/>
        <v/>
      </c>
    </row>
    <row r="21" ht="21" customHeight="1" spans="1:54">
      <c r="A21" s="92">
        <v>14</v>
      </c>
      <c r="B21" s="89"/>
      <c r="C21" s="90"/>
      <c r="D21" s="91"/>
      <c r="E21" s="90"/>
      <c r="F21" s="108"/>
      <c r="G21" s="110"/>
      <c r="H21" s="110"/>
      <c r="I21" s="132"/>
      <c r="J21" s="133"/>
      <c r="K21" s="134"/>
      <c r="L21" s="135"/>
      <c r="M21" s="133"/>
      <c r="N21" s="153"/>
      <c r="O21" s="154"/>
      <c r="P21" s="155"/>
      <c r="Q21" s="174"/>
      <c r="R21" s="175"/>
      <c r="S21" s="176"/>
      <c r="BB21" s="61" t="str">
        <f t="shared" si="0"/>
        <v/>
      </c>
    </row>
    <row r="22" ht="21" customHeight="1" spans="1:54">
      <c r="A22" s="93">
        <v>15</v>
      </c>
      <c r="B22" s="94"/>
      <c r="C22" s="95"/>
      <c r="D22" s="96"/>
      <c r="E22" s="95"/>
      <c r="F22" s="111"/>
      <c r="G22" s="112"/>
      <c r="H22" s="112"/>
      <c r="I22" s="136"/>
      <c r="J22" s="137"/>
      <c r="K22" s="138"/>
      <c r="L22" s="139"/>
      <c r="M22" s="137"/>
      <c r="N22" s="156"/>
      <c r="O22" s="157"/>
      <c r="P22" s="158"/>
      <c r="Q22" s="177"/>
      <c r="R22" s="178"/>
      <c r="S22" s="179"/>
      <c r="BB22" s="61" t="str">
        <f t="shared" si="0"/>
        <v/>
      </c>
    </row>
    <row r="23" ht="21" customHeight="1" spans="1:54">
      <c r="A23" s="84">
        <v>16</v>
      </c>
      <c r="B23" s="85"/>
      <c r="C23" s="86"/>
      <c r="D23" s="87"/>
      <c r="E23" s="86"/>
      <c r="F23" s="113"/>
      <c r="G23" s="109"/>
      <c r="H23" s="109"/>
      <c r="I23" s="128"/>
      <c r="J23" s="129"/>
      <c r="K23" s="130"/>
      <c r="L23" s="140"/>
      <c r="M23" s="129"/>
      <c r="N23" s="130"/>
      <c r="O23" s="151"/>
      <c r="P23" s="152"/>
      <c r="Q23" s="171"/>
      <c r="R23" s="172"/>
      <c r="S23" s="173"/>
      <c r="BB23" s="61" t="str">
        <f t="shared" si="0"/>
        <v/>
      </c>
    </row>
    <row r="24" ht="21" customHeight="1" spans="1:54">
      <c r="A24" s="88">
        <v>17</v>
      </c>
      <c r="B24" s="89"/>
      <c r="C24" s="90"/>
      <c r="D24" s="91"/>
      <c r="E24" s="90"/>
      <c r="F24" s="108"/>
      <c r="G24" s="110"/>
      <c r="H24" s="110"/>
      <c r="I24" s="132"/>
      <c r="J24" s="133"/>
      <c r="K24" s="134"/>
      <c r="L24" s="135"/>
      <c r="M24" s="133"/>
      <c r="N24" s="153"/>
      <c r="O24" s="154"/>
      <c r="P24" s="155"/>
      <c r="Q24" s="174"/>
      <c r="R24" s="175"/>
      <c r="S24" s="176"/>
      <c r="BB24" s="61" t="str">
        <f t="shared" si="0"/>
        <v/>
      </c>
    </row>
    <row r="25" ht="21" customHeight="1" spans="1:54">
      <c r="A25" s="92">
        <v>18</v>
      </c>
      <c r="B25" s="89"/>
      <c r="C25" s="90"/>
      <c r="D25" s="91"/>
      <c r="E25" s="90"/>
      <c r="F25" s="108"/>
      <c r="G25" s="110"/>
      <c r="H25" s="110"/>
      <c r="I25" s="132"/>
      <c r="J25" s="133"/>
      <c r="K25" s="134"/>
      <c r="L25" s="135"/>
      <c r="M25" s="133"/>
      <c r="N25" s="153"/>
      <c r="O25" s="154"/>
      <c r="P25" s="155"/>
      <c r="Q25" s="174"/>
      <c r="R25" s="175"/>
      <c r="S25" s="176"/>
      <c r="BB25" s="61" t="str">
        <f t="shared" si="0"/>
        <v/>
      </c>
    </row>
    <row r="26" ht="21" customHeight="1" spans="1:54">
      <c r="A26" s="92">
        <v>19</v>
      </c>
      <c r="B26" s="89"/>
      <c r="C26" s="90"/>
      <c r="D26" s="91"/>
      <c r="E26" s="90"/>
      <c r="F26" s="108"/>
      <c r="G26" s="110"/>
      <c r="H26" s="110"/>
      <c r="I26" s="132"/>
      <c r="J26" s="133"/>
      <c r="K26" s="134"/>
      <c r="L26" s="135"/>
      <c r="M26" s="133"/>
      <c r="N26" s="153"/>
      <c r="O26" s="154"/>
      <c r="P26" s="155"/>
      <c r="Q26" s="174"/>
      <c r="R26" s="175"/>
      <c r="S26" s="176"/>
      <c r="BB26" s="61" t="str">
        <f t="shared" si="0"/>
        <v/>
      </c>
    </row>
    <row r="27" ht="21" customHeight="1" spans="1:54">
      <c r="A27" s="93">
        <v>20</v>
      </c>
      <c r="B27" s="94"/>
      <c r="C27" s="95"/>
      <c r="D27" s="96"/>
      <c r="E27" s="95"/>
      <c r="F27" s="111"/>
      <c r="G27" s="112"/>
      <c r="H27" s="112"/>
      <c r="I27" s="136"/>
      <c r="J27" s="137"/>
      <c r="K27" s="138"/>
      <c r="L27" s="139"/>
      <c r="M27" s="137"/>
      <c r="N27" s="156"/>
      <c r="O27" s="157"/>
      <c r="P27" s="158"/>
      <c r="Q27" s="177"/>
      <c r="R27" s="178"/>
      <c r="S27" s="179"/>
      <c r="BB27" s="61" t="str">
        <f t="shared" si="0"/>
        <v/>
      </c>
    </row>
    <row r="28" ht="21" customHeight="1" spans="1:54">
      <c r="A28" s="84">
        <v>21</v>
      </c>
      <c r="B28" s="85"/>
      <c r="C28" s="86"/>
      <c r="D28" s="87"/>
      <c r="E28" s="86"/>
      <c r="F28" s="113"/>
      <c r="G28" s="109"/>
      <c r="H28" s="109"/>
      <c r="I28" s="128"/>
      <c r="J28" s="129"/>
      <c r="K28" s="130"/>
      <c r="L28" s="141"/>
      <c r="M28" s="129"/>
      <c r="N28" s="159"/>
      <c r="O28" s="151"/>
      <c r="P28" s="152"/>
      <c r="Q28" s="171"/>
      <c r="R28" s="172"/>
      <c r="S28" s="173"/>
      <c r="BB28" s="61" t="str">
        <f t="shared" si="0"/>
        <v/>
      </c>
    </row>
    <row r="29" ht="21" customHeight="1" spans="1:54">
      <c r="A29" s="88">
        <v>22</v>
      </c>
      <c r="B29" s="89"/>
      <c r="C29" s="90"/>
      <c r="D29" s="91"/>
      <c r="E29" s="90"/>
      <c r="F29" s="108"/>
      <c r="G29" s="110"/>
      <c r="H29" s="110"/>
      <c r="I29" s="132"/>
      <c r="J29" s="133"/>
      <c r="K29" s="134"/>
      <c r="L29" s="135"/>
      <c r="M29" s="133"/>
      <c r="N29" s="153"/>
      <c r="O29" s="154"/>
      <c r="P29" s="155"/>
      <c r="Q29" s="174"/>
      <c r="R29" s="175"/>
      <c r="S29" s="176"/>
      <c r="BB29" s="61" t="str">
        <f t="shared" si="0"/>
        <v/>
      </c>
    </row>
    <row r="30" ht="21" customHeight="1" spans="1:54">
      <c r="A30" s="92">
        <v>23</v>
      </c>
      <c r="B30" s="89"/>
      <c r="C30" s="90"/>
      <c r="D30" s="91"/>
      <c r="E30" s="90"/>
      <c r="F30" s="108"/>
      <c r="G30" s="110"/>
      <c r="H30" s="110"/>
      <c r="I30" s="132"/>
      <c r="J30" s="133"/>
      <c r="K30" s="134"/>
      <c r="L30" s="135"/>
      <c r="M30" s="133"/>
      <c r="N30" s="153"/>
      <c r="O30" s="154"/>
      <c r="P30" s="155"/>
      <c r="Q30" s="174"/>
      <c r="R30" s="175"/>
      <c r="S30" s="176"/>
      <c r="BB30" s="61" t="str">
        <f t="shared" si="0"/>
        <v/>
      </c>
    </row>
    <row r="31" ht="21" customHeight="1" spans="1:54">
      <c r="A31" s="92">
        <v>24</v>
      </c>
      <c r="B31" s="89"/>
      <c r="C31" s="90"/>
      <c r="D31" s="91"/>
      <c r="E31" s="90"/>
      <c r="F31" s="108"/>
      <c r="G31" s="110"/>
      <c r="H31" s="110"/>
      <c r="I31" s="132"/>
      <c r="J31" s="133"/>
      <c r="K31" s="134"/>
      <c r="L31" s="135"/>
      <c r="M31" s="133"/>
      <c r="N31" s="153"/>
      <c r="O31" s="154"/>
      <c r="P31" s="155"/>
      <c r="Q31" s="174"/>
      <c r="R31" s="175"/>
      <c r="S31" s="176"/>
      <c r="BB31" s="61" t="str">
        <f t="shared" si="0"/>
        <v/>
      </c>
    </row>
    <row r="32" ht="21" customHeight="1" spans="1:54">
      <c r="A32" s="93">
        <v>25</v>
      </c>
      <c r="B32" s="94"/>
      <c r="C32" s="95"/>
      <c r="D32" s="96"/>
      <c r="E32" s="95"/>
      <c r="F32" s="111"/>
      <c r="G32" s="112"/>
      <c r="H32" s="112"/>
      <c r="I32" s="136"/>
      <c r="J32" s="137"/>
      <c r="K32" s="138"/>
      <c r="L32" s="139"/>
      <c r="M32" s="137"/>
      <c r="N32" s="156"/>
      <c r="O32" s="157"/>
      <c r="P32" s="158"/>
      <c r="Q32" s="177"/>
      <c r="R32" s="178"/>
      <c r="S32" s="179"/>
      <c r="BB32" s="61" t="str">
        <f t="shared" si="0"/>
        <v/>
      </c>
    </row>
    <row r="33" ht="21" customHeight="1" spans="1:54">
      <c r="A33" s="84">
        <v>26</v>
      </c>
      <c r="B33" s="85"/>
      <c r="C33" s="86"/>
      <c r="D33" s="87"/>
      <c r="E33" s="86"/>
      <c r="F33" s="113"/>
      <c r="G33" s="109"/>
      <c r="H33" s="109"/>
      <c r="I33" s="128"/>
      <c r="J33" s="129"/>
      <c r="K33" s="130"/>
      <c r="L33" s="141"/>
      <c r="M33" s="129"/>
      <c r="N33" s="159"/>
      <c r="O33" s="151"/>
      <c r="P33" s="152"/>
      <c r="Q33" s="171"/>
      <c r="R33" s="172"/>
      <c r="S33" s="173"/>
      <c r="BB33" s="61" t="str">
        <f t="shared" si="0"/>
        <v/>
      </c>
    </row>
    <row r="34" ht="21" customHeight="1" spans="1:54">
      <c r="A34" s="88">
        <v>27</v>
      </c>
      <c r="B34" s="89"/>
      <c r="C34" s="90"/>
      <c r="D34" s="91"/>
      <c r="E34" s="90"/>
      <c r="F34" s="108"/>
      <c r="G34" s="110"/>
      <c r="H34" s="110"/>
      <c r="I34" s="132"/>
      <c r="J34" s="133"/>
      <c r="K34" s="134"/>
      <c r="L34" s="135"/>
      <c r="M34" s="133"/>
      <c r="N34" s="153"/>
      <c r="O34" s="154"/>
      <c r="P34" s="155"/>
      <c r="Q34" s="174"/>
      <c r="R34" s="175"/>
      <c r="S34" s="176"/>
      <c r="BB34" s="61" t="str">
        <f t="shared" si="0"/>
        <v/>
      </c>
    </row>
    <row r="35" ht="21" customHeight="1" spans="1:54">
      <c r="A35" s="92">
        <v>28</v>
      </c>
      <c r="B35" s="89"/>
      <c r="C35" s="90"/>
      <c r="D35" s="91"/>
      <c r="E35" s="90"/>
      <c r="F35" s="108"/>
      <c r="G35" s="110"/>
      <c r="H35" s="110"/>
      <c r="I35" s="132"/>
      <c r="J35" s="133"/>
      <c r="K35" s="134"/>
      <c r="L35" s="135"/>
      <c r="M35" s="133"/>
      <c r="N35" s="153"/>
      <c r="O35" s="154"/>
      <c r="P35" s="155"/>
      <c r="Q35" s="174"/>
      <c r="R35" s="175"/>
      <c r="S35" s="176"/>
      <c r="BB35" s="61" t="str">
        <f t="shared" si="0"/>
        <v/>
      </c>
    </row>
    <row r="36" ht="21" customHeight="1" spans="1:54">
      <c r="A36" s="92">
        <v>29</v>
      </c>
      <c r="B36" s="89"/>
      <c r="C36" s="90"/>
      <c r="D36" s="91"/>
      <c r="E36" s="90"/>
      <c r="F36" s="108"/>
      <c r="G36" s="110"/>
      <c r="H36" s="110"/>
      <c r="I36" s="132"/>
      <c r="J36" s="133"/>
      <c r="K36" s="134"/>
      <c r="L36" s="135"/>
      <c r="M36" s="133"/>
      <c r="N36" s="153"/>
      <c r="O36" s="154"/>
      <c r="P36" s="155"/>
      <c r="Q36" s="174"/>
      <c r="R36" s="175"/>
      <c r="S36" s="176"/>
      <c r="BB36" s="61" t="str">
        <f t="shared" si="0"/>
        <v/>
      </c>
    </row>
    <row r="37" ht="21" customHeight="1" spans="1:54">
      <c r="A37" s="93">
        <v>30</v>
      </c>
      <c r="B37" s="94"/>
      <c r="C37" s="95"/>
      <c r="D37" s="96"/>
      <c r="E37" s="95"/>
      <c r="F37" s="111"/>
      <c r="G37" s="112"/>
      <c r="H37" s="112"/>
      <c r="I37" s="136"/>
      <c r="J37" s="137"/>
      <c r="K37" s="138"/>
      <c r="L37" s="139"/>
      <c r="M37" s="137"/>
      <c r="N37" s="156"/>
      <c r="O37" s="157"/>
      <c r="P37" s="158"/>
      <c r="Q37" s="177"/>
      <c r="R37" s="178"/>
      <c r="S37" s="179"/>
      <c r="BB37" s="61" t="str">
        <f t="shared" si="0"/>
        <v/>
      </c>
    </row>
    <row r="38" ht="21" customHeight="1" spans="1:54">
      <c r="A38" s="84">
        <v>31</v>
      </c>
      <c r="B38" s="85"/>
      <c r="C38" s="86"/>
      <c r="D38" s="87"/>
      <c r="E38" s="86"/>
      <c r="F38" s="113"/>
      <c r="G38" s="109"/>
      <c r="H38" s="109"/>
      <c r="I38" s="128"/>
      <c r="J38" s="129"/>
      <c r="K38" s="130"/>
      <c r="L38" s="141"/>
      <c r="M38" s="129"/>
      <c r="N38" s="159"/>
      <c r="O38" s="151"/>
      <c r="P38" s="152"/>
      <c r="Q38" s="171"/>
      <c r="R38" s="172"/>
      <c r="S38" s="173"/>
      <c r="BB38" s="61" t="str">
        <f t="shared" si="0"/>
        <v/>
      </c>
    </row>
    <row r="39" ht="21" customHeight="1" spans="1:54">
      <c r="A39" s="88">
        <v>32</v>
      </c>
      <c r="B39" s="89"/>
      <c r="C39" s="90"/>
      <c r="D39" s="91"/>
      <c r="E39" s="90"/>
      <c r="F39" s="108"/>
      <c r="G39" s="110"/>
      <c r="H39" s="110"/>
      <c r="I39" s="132"/>
      <c r="J39" s="133"/>
      <c r="K39" s="134"/>
      <c r="L39" s="135"/>
      <c r="M39" s="133"/>
      <c r="N39" s="153"/>
      <c r="O39" s="154"/>
      <c r="P39" s="155"/>
      <c r="Q39" s="174"/>
      <c r="R39" s="175"/>
      <c r="S39" s="176"/>
      <c r="BB39" s="61" t="str">
        <f t="shared" si="0"/>
        <v/>
      </c>
    </row>
    <row r="40" ht="21" customHeight="1" spans="1:54">
      <c r="A40" s="92">
        <v>33</v>
      </c>
      <c r="B40" s="89"/>
      <c r="C40" s="90"/>
      <c r="D40" s="91"/>
      <c r="E40" s="90"/>
      <c r="F40" s="108"/>
      <c r="G40" s="110"/>
      <c r="H40" s="110"/>
      <c r="I40" s="132"/>
      <c r="J40" s="133"/>
      <c r="K40" s="134"/>
      <c r="L40" s="135"/>
      <c r="M40" s="133"/>
      <c r="N40" s="153"/>
      <c r="O40" s="154"/>
      <c r="P40" s="155"/>
      <c r="Q40" s="174"/>
      <c r="R40" s="175"/>
      <c r="S40" s="176"/>
      <c r="BB40" s="61" t="str">
        <f t="shared" si="0"/>
        <v/>
      </c>
    </row>
    <row r="41" ht="21" customHeight="1" spans="1:54">
      <c r="A41" s="92">
        <v>34</v>
      </c>
      <c r="B41" s="89"/>
      <c r="C41" s="90"/>
      <c r="D41" s="91"/>
      <c r="E41" s="90"/>
      <c r="F41" s="108"/>
      <c r="G41" s="110"/>
      <c r="H41" s="110"/>
      <c r="I41" s="132"/>
      <c r="J41" s="133"/>
      <c r="K41" s="134"/>
      <c r="L41" s="135"/>
      <c r="M41" s="133"/>
      <c r="N41" s="153"/>
      <c r="O41" s="154"/>
      <c r="P41" s="155"/>
      <c r="Q41" s="174"/>
      <c r="R41" s="175"/>
      <c r="S41" s="176"/>
      <c r="BB41" s="61" t="str">
        <f t="shared" si="0"/>
        <v/>
      </c>
    </row>
    <row r="42" ht="21" customHeight="1" spans="1:54">
      <c r="A42" s="93">
        <v>35</v>
      </c>
      <c r="B42" s="94"/>
      <c r="C42" s="97"/>
      <c r="D42" s="98"/>
      <c r="E42" s="97"/>
      <c r="F42" s="114"/>
      <c r="G42" s="115"/>
      <c r="H42" s="115"/>
      <c r="I42" s="142"/>
      <c r="J42" s="143"/>
      <c r="K42" s="144"/>
      <c r="L42" s="145"/>
      <c r="M42" s="143"/>
      <c r="N42" s="160"/>
      <c r="O42" s="157"/>
      <c r="P42" s="158"/>
      <c r="Q42" s="177"/>
      <c r="R42" s="178"/>
      <c r="S42" s="179"/>
      <c r="BB42" s="61" t="str">
        <f t="shared" si="0"/>
        <v/>
      </c>
    </row>
    <row r="43" ht="21" customHeight="1" spans="1:54">
      <c r="A43" s="84">
        <v>36</v>
      </c>
      <c r="B43" s="85"/>
      <c r="C43" s="86"/>
      <c r="D43" s="87"/>
      <c r="E43" s="86"/>
      <c r="F43" s="113"/>
      <c r="G43" s="109"/>
      <c r="H43" s="109"/>
      <c r="I43" s="128"/>
      <c r="J43" s="129"/>
      <c r="K43" s="130"/>
      <c r="L43" s="141"/>
      <c r="M43" s="129"/>
      <c r="N43" s="159"/>
      <c r="O43" s="151"/>
      <c r="P43" s="152"/>
      <c r="Q43" s="171"/>
      <c r="R43" s="172"/>
      <c r="S43" s="173"/>
      <c r="BB43" s="61" t="str">
        <f t="shared" si="0"/>
        <v/>
      </c>
    </row>
    <row r="44" ht="21" customHeight="1" spans="1:54">
      <c r="A44" s="88">
        <v>37</v>
      </c>
      <c r="B44" s="89"/>
      <c r="C44" s="90"/>
      <c r="D44" s="91"/>
      <c r="E44" s="90"/>
      <c r="F44" s="108"/>
      <c r="G44" s="110"/>
      <c r="H44" s="110"/>
      <c r="I44" s="132"/>
      <c r="J44" s="133"/>
      <c r="K44" s="134"/>
      <c r="L44" s="135"/>
      <c r="M44" s="133"/>
      <c r="N44" s="153"/>
      <c r="O44" s="154"/>
      <c r="P44" s="155"/>
      <c r="Q44" s="174"/>
      <c r="R44" s="175"/>
      <c r="S44" s="176"/>
      <c r="BB44" s="61" t="str">
        <f t="shared" si="0"/>
        <v/>
      </c>
    </row>
    <row r="45" ht="21" customHeight="1" spans="1:54">
      <c r="A45" s="92">
        <v>38</v>
      </c>
      <c r="B45" s="89"/>
      <c r="C45" s="90"/>
      <c r="D45" s="91"/>
      <c r="E45" s="90"/>
      <c r="F45" s="108"/>
      <c r="G45" s="110"/>
      <c r="H45" s="110"/>
      <c r="I45" s="132"/>
      <c r="J45" s="133"/>
      <c r="K45" s="134"/>
      <c r="L45" s="135"/>
      <c r="M45" s="133"/>
      <c r="N45" s="153"/>
      <c r="O45" s="154"/>
      <c r="P45" s="155"/>
      <c r="Q45" s="174"/>
      <c r="R45" s="175"/>
      <c r="S45" s="176"/>
      <c r="BB45" s="61" t="str">
        <f t="shared" si="0"/>
        <v/>
      </c>
    </row>
    <row r="46" ht="21" customHeight="1" spans="1:54">
      <c r="A46" s="92">
        <v>39</v>
      </c>
      <c r="B46" s="89"/>
      <c r="C46" s="90"/>
      <c r="D46" s="91"/>
      <c r="E46" s="90"/>
      <c r="F46" s="108"/>
      <c r="G46" s="110"/>
      <c r="H46" s="110"/>
      <c r="I46" s="132"/>
      <c r="J46" s="133"/>
      <c r="K46" s="134"/>
      <c r="L46" s="135"/>
      <c r="M46" s="133"/>
      <c r="N46" s="153"/>
      <c r="O46" s="154"/>
      <c r="P46" s="155"/>
      <c r="Q46" s="174"/>
      <c r="R46" s="175"/>
      <c r="S46" s="176"/>
      <c r="BB46" s="61" t="str">
        <f t="shared" si="0"/>
        <v/>
      </c>
    </row>
    <row r="47" ht="21" customHeight="1" spans="1:54">
      <c r="A47" s="93">
        <v>40</v>
      </c>
      <c r="B47" s="94"/>
      <c r="C47" s="95"/>
      <c r="D47" s="96"/>
      <c r="E47" s="95"/>
      <c r="F47" s="111"/>
      <c r="G47" s="112"/>
      <c r="H47" s="112"/>
      <c r="I47" s="136"/>
      <c r="J47" s="137"/>
      <c r="K47" s="138"/>
      <c r="L47" s="139"/>
      <c r="M47" s="137"/>
      <c r="N47" s="156"/>
      <c r="O47" s="157"/>
      <c r="P47" s="158"/>
      <c r="Q47" s="177"/>
      <c r="R47" s="178"/>
      <c r="S47" s="179"/>
      <c r="BB47" s="61" t="str">
        <f t="shared" si="0"/>
        <v/>
      </c>
    </row>
    <row r="48" ht="21" customHeight="1" spans="1:54">
      <c r="A48" s="84">
        <v>41</v>
      </c>
      <c r="B48" s="85"/>
      <c r="C48" s="86"/>
      <c r="D48" s="87"/>
      <c r="E48" s="86"/>
      <c r="F48" s="113"/>
      <c r="G48" s="109"/>
      <c r="H48" s="109"/>
      <c r="I48" s="128"/>
      <c r="J48" s="129"/>
      <c r="K48" s="130"/>
      <c r="L48" s="141"/>
      <c r="M48" s="129"/>
      <c r="N48" s="159"/>
      <c r="O48" s="151"/>
      <c r="P48" s="152"/>
      <c r="Q48" s="171"/>
      <c r="R48" s="172"/>
      <c r="S48" s="173"/>
      <c r="BB48" s="61" t="str">
        <f t="shared" si="0"/>
        <v/>
      </c>
    </row>
    <row r="49" ht="21" customHeight="1" spans="1:54">
      <c r="A49" s="88">
        <v>42</v>
      </c>
      <c r="B49" s="89"/>
      <c r="C49" s="90"/>
      <c r="D49" s="91"/>
      <c r="E49" s="90"/>
      <c r="F49" s="108"/>
      <c r="G49" s="110"/>
      <c r="H49" s="110"/>
      <c r="I49" s="132"/>
      <c r="J49" s="133"/>
      <c r="K49" s="134"/>
      <c r="L49" s="135"/>
      <c r="M49" s="133"/>
      <c r="N49" s="153"/>
      <c r="O49" s="154"/>
      <c r="P49" s="155"/>
      <c r="Q49" s="174"/>
      <c r="R49" s="175"/>
      <c r="S49" s="176"/>
      <c r="BB49" s="61" t="str">
        <f t="shared" si="0"/>
        <v/>
      </c>
    </row>
    <row r="50" ht="21" customHeight="1" spans="1:54">
      <c r="A50" s="92">
        <v>43</v>
      </c>
      <c r="B50" s="89"/>
      <c r="C50" s="90"/>
      <c r="D50" s="91"/>
      <c r="E50" s="90"/>
      <c r="F50" s="108"/>
      <c r="G50" s="110"/>
      <c r="H50" s="110"/>
      <c r="I50" s="132"/>
      <c r="J50" s="133"/>
      <c r="K50" s="134"/>
      <c r="L50" s="135"/>
      <c r="M50" s="133"/>
      <c r="N50" s="153"/>
      <c r="O50" s="154"/>
      <c r="P50" s="155"/>
      <c r="Q50" s="174"/>
      <c r="R50" s="175"/>
      <c r="S50" s="176"/>
      <c r="BB50" s="61" t="str">
        <f t="shared" si="0"/>
        <v/>
      </c>
    </row>
    <row r="51" ht="21" customHeight="1" spans="1:54">
      <c r="A51" s="92">
        <v>44</v>
      </c>
      <c r="B51" s="89"/>
      <c r="C51" s="90"/>
      <c r="D51" s="91"/>
      <c r="E51" s="90"/>
      <c r="F51" s="108"/>
      <c r="G51" s="110"/>
      <c r="H51" s="110"/>
      <c r="I51" s="132"/>
      <c r="J51" s="133"/>
      <c r="K51" s="134"/>
      <c r="L51" s="135"/>
      <c r="M51" s="133"/>
      <c r="N51" s="153"/>
      <c r="O51" s="154"/>
      <c r="P51" s="155"/>
      <c r="Q51" s="174"/>
      <c r="R51" s="175"/>
      <c r="S51" s="176"/>
      <c r="BB51" s="61" t="str">
        <f t="shared" si="0"/>
        <v/>
      </c>
    </row>
    <row r="52" ht="21" customHeight="1" spans="1:54">
      <c r="A52" s="93">
        <v>45</v>
      </c>
      <c r="B52" s="94"/>
      <c r="C52" s="95"/>
      <c r="D52" s="96"/>
      <c r="E52" s="95"/>
      <c r="F52" s="111"/>
      <c r="G52" s="112"/>
      <c r="H52" s="112"/>
      <c r="I52" s="136"/>
      <c r="J52" s="137"/>
      <c r="K52" s="138"/>
      <c r="L52" s="139"/>
      <c r="M52" s="137"/>
      <c r="N52" s="156"/>
      <c r="O52" s="157"/>
      <c r="P52" s="158"/>
      <c r="Q52" s="177"/>
      <c r="R52" s="178"/>
      <c r="S52" s="179"/>
      <c r="BB52" s="61" t="str">
        <f t="shared" si="0"/>
        <v/>
      </c>
    </row>
    <row r="53" ht="21" customHeight="1" spans="1:54">
      <c r="A53" s="84">
        <v>46</v>
      </c>
      <c r="B53" s="85"/>
      <c r="C53" s="86"/>
      <c r="D53" s="87"/>
      <c r="E53" s="86"/>
      <c r="F53" s="113"/>
      <c r="G53" s="109"/>
      <c r="H53" s="109"/>
      <c r="I53" s="128"/>
      <c r="J53" s="129"/>
      <c r="K53" s="130"/>
      <c r="L53" s="141"/>
      <c r="M53" s="129"/>
      <c r="N53" s="159"/>
      <c r="O53" s="151"/>
      <c r="P53" s="152"/>
      <c r="Q53" s="171"/>
      <c r="R53" s="172"/>
      <c r="S53" s="173"/>
      <c r="BB53" s="61" t="str">
        <f t="shared" si="0"/>
        <v/>
      </c>
    </row>
    <row r="54" ht="21" customHeight="1" spans="1:54">
      <c r="A54" s="88">
        <v>47</v>
      </c>
      <c r="B54" s="89"/>
      <c r="C54" s="90"/>
      <c r="D54" s="91"/>
      <c r="E54" s="90"/>
      <c r="F54" s="108"/>
      <c r="G54" s="110"/>
      <c r="H54" s="110"/>
      <c r="I54" s="132"/>
      <c r="J54" s="133"/>
      <c r="K54" s="134"/>
      <c r="L54" s="135"/>
      <c r="M54" s="133"/>
      <c r="N54" s="153"/>
      <c r="O54" s="154"/>
      <c r="P54" s="155"/>
      <c r="Q54" s="174"/>
      <c r="R54" s="175"/>
      <c r="S54" s="176"/>
      <c r="BB54" s="61" t="str">
        <f t="shared" si="0"/>
        <v/>
      </c>
    </row>
    <row r="55" ht="21" customHeight="1" spans="1:54">
      <c r="A55" s="92">
        <v>48</v>
      </c>
      <c r="B55" s="89"/>
      <c r="C55" s="90"/>
      <c r="D55" s="91"/>
      <c r="E55" s="90"/>
      <c r="F55" s="108"/>
      <c r="G55" s="110"/>
      <c r="H55" s="110"/>
      <c r="I55" s="132"/>
      <c r="J55" s="133"/>
      <c r="K55" s="134"/>
      <c r="L55" s="135"/>
      <c r="M55" s="133"/>
      <c r="N55" s="153"/>
      <c r="O55" s="154"/>
      <c r="P55" s="155"/>
      <c r="Q55" s="174"/>
      <c r="R55" s="175"/>
      <c r="S55" s="176"/>
      <c r="BB55" s="61" t="str">
        <f t="shared" si="0"/>
        <v/>
      </c>
    </row>
    <row r="56" ht="21" customHeight="1" spans="1:54">
      <c r="A56" s="92">
        <v>49</v>
      </c>
      <c r="B56" s="89"/>
      <c r="C56" s="90"/>
      <c r="D56" s="91"/>
      <c r="E56" s="90"/>
      <c r="F56" s="108"/>
      <c r="G56" s="110"/>
      <c r="H56" s="110"/>
      <c r="I56" s="132"/>
      <c r="J56" s="133"/>
      <c r="K56" s="134"/>
      <c r="L56" s="135"/>
      <c r="M56" s="133"/>
      <c r="N56" s="153"/>
      <c r="O56" s="154"/>
      <c r="P56" s="155"/>
      <c r="Q56" s="174"/>
      <c r="R56" s="175"/>
      <c r="S56" s="176"/>
      <c r="BB56" s="61" t="str">
        <f t="shared" si="0"/>
        <v/>
      </c>
    </row>
    <row r="57" ht="21" customHeight="1" spans="1:54">
      <c r="A57" s="93">
        <v>50</v>
      </c>
      <c r="B57" s="94"/>
      <c r="C57" s="95"/>
      <c r="D57" s="96"/>
      <c r="E57" s="95"/>
      <c r="F57" s="111"/>
      <c r="G57" s="112"/>
      <c r="H57" s="112"/>
      <c r="I57" s="136"/>
      <c r="J57" s="137"/>
      <c r="K57" s="138"/>
      <c r="L57" s="139"/>
      <c r="M57" s="137"/>
      <c r="N57" s="156"/>
      <c r="O57" s="157"/>
      <c r="P57" s="158"/>
      <c r="Q57" s="177"/>
      <c r="R57" s="178"/>
      <c r="S57" s="179"/>
      <c r="BB57" s="61" t="str">
        <f t="shared" si="0"/>
        <v/>
      </c>
    </row>
    <row r="58" ht="21" customHeight="1" spans="1:54">
      <c r="A58" s="84">
        <v>51</v>
      </c>
      <c r="B58" s="85"/>
      <c r="C58" s="86"/>
      <c r="D58" s="87"/>
      <c r="E58" s="86"/>
      <c r="F58" s="113"/>
      <c r="G58" s="109"/>
      <c r="H58" s="109"/>
      <c r="I58" s="128"/>
      <c r="J58" s="129"/>
      <c r="K58" s="130"/>
      <c r="L58" s="141"/>
      <c r="M58" s="129"/>
      <c r="N58" s="159"/>
      <c r="O58" s="151"/>
      <c r="P58" s="152"/>
      <c r="Q58" s="171"/>
      <c r="R58" s="172"/>
      <c r="S58" s="173"/>
      <c r="BB58" s="61" t="str">
        <f t="shared" si="0"/>
        <v/>
      </c>
    </row>
    <row r="59" ht="21" customHeight="1" spans="1:54">
      <c r="A59" s="88">
        <v>52</v>
      </c>
      <c r="B59" s="89"/>
      <c r="C59" s="90"/>
      <c r="D59" s="91"/>
      <c r="E59" s="90"/>
      <c r="F59" s="108"/>
      <c r="G59" s="110"/>
      <c r="H59" s="110"/>
      <c r="I59" s="132"/>
      <c r="J59" s="133"/>
      <c r="K59" s="134"/>
      <c r="L59" s="135"/>
      <c r="M59" s="133"/>
      <c r="N59" s="153"/>
      <c r="O59" s="154"/>
      <c r="P59" s="155"/>
      <c r="Q59" s="174"/>
      <c r="R59" s="175"/>
      <c r="S59" s="176"/>
      <c r="BB59" s="61" t="str">
        <f t="shared" si="0"/>
        <v/>
      </c>
    </row>
    <row r="60" ht="21" customHeight="1" spans="1:54">
      <c r="A60" s="92">
        <v>53</v>
      </c>
      <c r="B60" s="89"/>
      <c r="C60" s="90"/>
      <c r="D60" s="91"/>
      <c r="E60" s="90"/>
      <c r="F60" s="108"/>
      <c r="G60" s="110"/>
      <c r="H60" s="110"/>
      <c r="I60" s="132"/>
      <c r="J60" s="133"/>
      <c r="K60" s="134"/>
      <c r="L60" s="135"/>
      <c r="M60" s="133"/>
      <c r="N60" s="153"/>
      <c r="O60" s="154"/>
      <c r="P60" s="155"/>
      <c r="Q60" s="174"/>
      <c r="R60" s="175"/>
      <c r="S60" s="176"/>
      <c r="BB60" s="61" t="str">
        <f t="shared" si="0"/>
        <v/>
      </c>
    </row>
    <row r="61" ht="21" customHeight="1" spans="1:54">
      <c r="A61" s="92">
        <v>54</v>
      </c>
      <c r="B61" s="89"/>
      <c r="C61" s="90"/>
      <c r="D61" s="91"/>
      <c r="E61" s="90"/>
      <c r="F61" s="108"/>
      <c r="G61" s="110"/>
      <c r="H61" s="110"/>
      <c r="I61" s="132"/>
      <c r="J61" s="133"/>
      <c r="K61" s="134"/>
      <c r="L61" s="135"/>
      <c r="M61" s="133"/>
      <c r="N61" s="153"/>
      <c r="O61" s="154"/>
      <c r="P61" s="155"/>
      <c r="Q61" s="174"/>
      <c r="R61" s="175"/>
      <c r="S61" s="176"/>
      <c r="BB61" s="61" t="str">
        <f t="shared" si="0"/>
        <v/>
      </c>
    </row>
    <row r="62" ht="21" customHeight="1" spans="1:54">
      <c r="A62" s="93">
        <v>55</v>
      </c>
      <c r="B62" s="94"/>
      <c r="C62" s="95"/>
      <c r="D62" s="96"/>
      <c r="E62" s="95"/>
      <c r="F62" s="111"/>
      <c r="G62" s="112"/>
      <c r="H62" s="112"/>
      <c r="I62" s="136"/>
      <c r="J62" s="137"/>
      <c r="K62" s="138"/>
      <c r="L62" s="139"/>
      <c r="M62" s="137"/>
      <c r="N62" s="156"/>
      <c r="O62" s="157"/>
      <c r="P62" s="158"/>
      <c r="Q62" s="177"/>
      <c r="R62" s="178"/>
      <c r="S62" s="179"/>
      <c r="BB62" s="61" t="str">
        <f t="shared" si="0"/>
        <v/>
      </c>
    </row>
    <row r="63" ht="21" customHeight="1" spans="1:54">
      <c r="A63" s="84">
        <v>56</v>
      </c>
      <c r="B63" s="85"/>
      <c r="C63" s="86"/>
      <c r="D63" s="87"/>
      <c r="E63" s="86"/>
      <c r="F63" s="113"/>
      <c r="G63" s="109"/>
      <c r="H63" s="109"/>
      <c r="I63" s="128"/>
      <c r="J63" s="129"/>
      <c r="K63" s="130"/>
      <c r="L63" s="141"/>
      <c r="M63" s="129"/>
      <c r="N63" s="159"/>
      <c r="O63" s="151"/>
      <c r="P63" s="152"/>
      <c r="Q63" s="171"/>
      <c r="R63" s="172"/>
      <c r="S63" s="173"/>
      <c r="BB63" s="61" t="str">
        <f t="shared" si="0"/>
        <v/>
      </c>
    </row>
    <row r="64" ht="21" customHeight="1" spans="1:54">
      <c r="A64" s="88">
        <v>57</v>
      </c>
      <c r="B64" s="89"/>
      <c r="C64" s="90"/>
      <c r="D64" s="91"/>
      <c r="E64" s="90"/>
      <c r="F64" s="108"/>
      <c r="G64" s="110"/>
      <c r="H64" s="110"/>
      <c r="I64" s="132"/>
      <c r="J64" s="133"/>
      <c r="K64" s="134"/>
      <c r="L64" s="135"/>
      <c r="M64" s="133"/>
      <c r="N64" s="153"/>
      <c r="O64" s="154"/>
      <c r="P64" s="155"/>
      <c r="Q64" s="174"/>
      <c r="R64" s="175"/>
      <c r="S64" s="176"/>
      <c r="BB64" s="61" t="str">
        <f t="shared" si="0"/>
        <v/>
      </c>
    </row>
    <row r="65" ht="21" customHeight="1" spans="1:54">
      <c r="A65" s="92">
        <v>58</v>
      </c>
      <c r="B65" s="89"/>
      <c r="C65" s="90"/>
      <c r="D65" s="91"/>
      <c r="E65" s="90"/>
      <c r="F65" s="108"/>
      <c r="G65" s="110"/>
      <c r="H65" s="110"/>
      <c r="I65" s="132"/>
      <c r="J65" s="133"/>
      <c r="K65" s="134"/>
      <c r="L65" s="135"/>
      <c r="M65" s="133"/>
      <c r="N65" s="153"/>
      <c r="O65" s="154"/>
      <c r="P65" s="155"/>
      <c r="Q65" s="174"/>
      <c r="R65" s="175"/>
      <c r="S65" s="176"/>
      <c r="BB65" s="61" t="str">
        <f t="shared" si="0"/>
        <v/>
      </c>
    </row>
    <row r="66" ht="21" customHeight="1" spans="1:54">
      <c r="A66" s="92">
        <v>59</v>
      </c>
      <c r="B66" s="89"/>
      <c r="C66" s="90"/>
      <c r="D66" s="91"/>
      <c r="E66" s="90"/>
      <c r="F66" s="108"/>
      <c r="G66" s="110"/>
      <c r="H66" s="110"/>
      <c r="I66" s="132"/>
      <c r="J66" s="133"/>
      <c r="K66" s="134"/>
      <c r="L66" s="135"/>
      <c r="M66" s="133"/>
      <c r="N66" s="153"/>
      <c r="O66" s="154"/>
      <c r="P66" s="155"/>
      <c r="Q66" s="174"/>
      <c r="R66" s="175"/>
      <c r="S66" s="176"/>
      <c r="BB66" s="61" t="str">
        <f t="shared" si="0"/>
        <v/>
      </c>
    </row>
    <row r="67" ht="21" customHeight="1" spans="1:54">
      <c r="A67" s="93">
        <v>60</v>
      </c>
      <c r="B67" s="94"/>
      <c r="C67" s="95"/>
      <c r="D67" s="96"/>
      <c r="E67" s="95"/>
      <c r="F67" s="111"/>
      <c r="G67" s="112"/>
      <c r="H67" s="112"/>
      <c r="I67" s="136"/>
      <c r="J67" s="137"/>
      <c r="K67" s="138"/>
      <c r="L67" s="139"/>
      <c r="M67" s="137"/>
      <c r="N67" s="156"/>
      <c r="O67" s="157"/>
      <c r="P67" s="158"/>
      <c r="Q67" s="177"/>
      <c r="R67" s="178"/>
      <c r="S67" s="179"/>
      <c r="BB67" s="61" t="str">
        <f t="shared" si="0"/>
        <v/>
      </c>
    </row>
    <row r="68" ht="21" customHeight="1" spans="1:54">
      <c r="A68" s="84">
        <v>61</v>
      </c>
      <c r="B68" s="85"/>
      <c r="C68" s="86"/>
      <c r="D68" s="87"/>
      <c r="E68" s="86"/>
      <c r="F68" s="113"/>
      <c r="G68" s="109"/>
      <c r="H68" s="109"/>
      <c r="I68" s="128"/>
      <c r="J68" s="129"/>
      <c r="K68" s="130"/>
      <c r="L68" s="141"/>
      <c r="M68" s="129"/>
      <c r="N68" s="159"/>
      <c r="O68" s="151"/>
      <c r="P68" s="152"/>
      <c r="Q68" s="171"/>
      <c r="R68" s="172"/>
      <c r="S68" s="173"/>
      <c r="BB68" s="61" t="str">
        <f t="shared" si="0"/>
        <v/>
      </c>
    </row>
    <row r="69" ht="21" customHeight="1" spans="1:54">
      <c r="A69" s="88">
        <v>62</v>
      </c>
      <c r="B69" s="89"/>
      <c r="C69" s="90"/>
      <c r="D69" s="91"/>
      <c r="E69" s="90"/>
      <c r="F69" s="108"/>
      <c r="G69" s="110"/>
      <c r="H69" s="110"/>
      <c r="I69" s="132"/>
      <c r="J69" s="133"/>
      <c r="K69" s="134"/>
      <c r="L69" s="135"/>
      <c r="M69" s="133"/>
      <c r="N69" s="153"/>
      <c r="O69" s="154"/>
      <c r="P69" s="155"/>
      <c r="Q69" s="174"/>
      <c r="R69" s="175"/>
      <c r="S69" s="176"/>
      <c r="BB69" s="61" t="str">
        <f t="shared" si="0"/>
        <v/>
      </c>
    </row>
    <row r="70" ht="21" customHeight="1" spans="1:54">
      <c r="A70" s="92">
        <v>63</v>
      </c>
      <c r="B70" s="89"/>
      <c r="C70" s="90"/>
      <c r="D70" s="91"/>
      <c r="E70" s="90"/>
      <c r="F70" s="108"/>
      <c r="G70" s="110"/>
      <c r="H70" s="110"/>
      <c r="I70" s="132"/>
      <c r="J70" s="133"/>
      <c r="K70" s="134"/>
      <c r="L70" s="135"/>
      <c r="M70" s="133"/>
      <c r="N70" s="153"/>
      <c r="O70" s="154"/>
      <c r="P70" s="155"/>
      <c r="Q70" s="174"/>
      <c r="R70" s="175"/>
      <c r="S70" s="176"/>
      <c r="BB70" s="61" t="str">
        <f t="shared" si="0"/>
        <v/>
      </c>
    </row>
    <row r="71" ht="21" customHeight="1" spans="1:54">
      <c r="A71" s="92">
        <v>64</v>
      </c>
      <c r="B71" s="89"/>
      <c r="C71" s="90"/>
      <c r="D71" s="91"/>
      <c r="E71" s="90"/>
      <c r="F71" s="108"/>
      <c r="G71" s="110"/>
      <c r="H71" s="110"/>
      <c r="I71" s="132"/>
      <c r="J71" s="133"/>
      <c r="K71" s="134"/>
      <c r="L71" s="135"/>
      <c r="M71" s="133"/>
      <c r="N71" s="153"/>
      <c r="O71" s="154"/>
      <c r="P71" s="155"/>
      <c r="Q71" s="174"/>
      <c r="R71" s="175"/>
      <c r="S71" s="176"/>
      <c r="BB71" s="61" t="str">
        <f t="shared" si="0"/>
        <v/>
      </c>
    </row>
    <row r="72" ht="21" customHeight="1" spans="1:54">
      <c r="A72" s="93">
        <v>65</v>
      </c>
      <c r="B72" s="94"/>
      <c r="C72" s="95"/>
      <c r="D72" s="96"/>
      <c r="E72" s="95"/>
      <c r="F72" s="111"/>
      <c r="G72" s="112"/>
      <c r="H72" s="112"/>
      <c r="I72" s="136"/>
      <c r="J72" s="137"/>
      <c r="K72" s="138"/>
      <c r="L72" s="139"/>
      <c r="M72" s="137"/>
      <c r="N72" s="156"/>
      <c r="O72" s="157"/>
      <c r="P72" s="158"/>
      <c r="Q72" s="177"/>
      <c r="R72" s="178"/>
      <c r="S72" s="179"/>
      <c r="BB72" s="61" t="str">
        <f t="shared" si="0"/>
        <v/>
      </c>
    </row>
    <row r="73" ht="21" customHeight="1" spans="1:54">
      <c r="A73" s="84">
        <v>66</v>
      </c>
      <c r="B73" s="85"/>
      <c r="C73" s="86"/>
      <c r="D73" s="87"/>
      <c r="E73" s="86"/>
      <c r="F73" s="113"/>
      <c r="G73" s="109"/>
      <c r="H73" s="109"/>
      <c r="I73" s="128"/>
      <c r="J73" s="129"/>
      <c r="K73" s="130"/>
      <c r="L73" s="141"/>
      <c r="M73" s="129"/>
      <c r="N73" s="159"/>
      <c r="O73" s="151"/>
      <c r="P73" s="152"/>
      <c r="Q73" s="171"/>
      <c r="R73" s="172"/>
      <c r="S73" s="173"/>
      <c r="BB73" s="61" t="str">
        <f t="shared" ref="BB73:BB107" si="1">B73&amp;H73</f>
        <v/>
      </c>
    </row>
    <row r="74" ht="21" customHeight="1" spans="1:54">
      <c r="A74" s="88">
        <v>67</v>
      </c>
      <c r="B74" s="89"/>
      <c r="C74" s="90"/>
      <c r="D74" s="91"/>
      <c r="E74" s="90"/>
      <c r="F74" s="108"/>
      <c r="G74" s="110"/>
      <c r="H74" s="110"/>
      <c r="I74" s="132"/>
      <c r="J74" s="133"/>
      <c r="K74" s="134"/>
      <c r="L74" s="135"/>
      <c r="M74" s="133"/>
      <c r="N74" s="153"/>
      <c r="O74" s="154"/>
      <c r="P74" s="155"/>
      <c r="Q74" s="174"/>
      <c r="R74" s="175"/>
      <c r="S74" s="176"/>
      <c r="BB74" s="61" t="str">
        <f t="shared" si="1"/>
        <v/>
      </c>
    </row>
    <row r="75" ht="21" customHeight="1" spans="1:54">
      <c r="A75" s="92">
        <v>68</v>
      </c>
      <c r="B75" s="89"/>
      <c r="C75" s="90"/>
      <c r="D75" s="91"/>
      <c r="E75" s="90"/>
      <c r="F75" s="108"/>
      <c r="G75" s="110"/>
      <c r="H75" s="110"/>
      <c r="I75" s="132"/>
      <c r="J75" s="133"/>
      <c r="K75" s="134"/>
      <c r="L75" s="135"/>
      <c r="M75" s="133"/>
      <c r="N75" s="153"/>
      <c r="O75" s="154"/>
      <c r="P75" s="155"/>
      <c r="Q75" s="174"/>
      <c r="R75" s="175"/>
      <c r="S75" s="176"/>
      <c r="BB75" s="61" t="str">
        <f t="shared" si="1"/>
        <v/>
      </c>
    </row>
    <row r="76" ht="21" customHeight="1" spans="1:54">
      <c r="A76" s="92">
        <v>69</v>
      </c>
      <c r="B76" s="89"/>
      <c r="C76" s="90"/>
      <c r="D76" s="91"/>
      <c r="E76" s="90"/>
      <c r="F76" s="108"/>
      <c r="G76" s="110"/>
      <c r="H76" s="110"/>
      <c r="I76" s="132"/>
      <c r="J76" s="133"/>
      <c r="K76" s="134"/>
      <c r="L76" s="135"/>
      <c r="M76" s="133"/>
      <c r="N76" s="153"/>
      <c r="O76" s="154"/>
      <c r="P76" s="155"/>
      <c r="Q76" s="174"/>
      <c r="R76" s="175"/>
      <c r="S76" s="176"/>
      <c r="BB76" s="61" t="str">
        <f t="shared" si="1"/>
        <v/>
      </c>
    </row>
    <row r="77" ht="21" customHeight="1" spans="1:54">
      <c r="A77" s="93">
        <v>70</v>
      </c>
      <c r="B77" s="94"/>
      <c r="C77" s="95"/>
      <c r="D77" s="96"/>
      <c r="E77" s="95"/>
      <c r="F77" s="111"/>
      <c r="G77" s="112"/>
      <c r="H77" s="112"/>
      <c r="I77" s="136"/>
      <c r="J77" s="137"/>
      <c r="K77" s="138"/>
      <c r="L77" s="139"/>
      <c r="M77" s="137"/>
      <c r="N77" s="156"/>
      <c r="O77" s="157"/>
      <c r="P77" s="158"/>
      <c r="Q77" s="177"/>
      <c r="R77" s="178"/>
      <c r="S77" s="179"/>
      <c r="BB77" s="61" t="str">
        <f t="shared" si="1"/>
        <v/>
      </c>
    </row>
    <row r="78" ht="21" customHeight="1" spans="1:54">
      <c r="A78" s="84">
        <v>71</v>
      </c>
      <c r="B78" s="85"/>
      <c r="C78" s="86"/>
      <c r="D78" s="87"/>
      <c r="E78" s="86"/>
      <c r="F78" s="113"/>
      <c r="G78" s="109"/>
      <c r="H78" s="109"/>
      <c r="I78" s="128"/>
      <c r="J78" s="129"/>
      <c r="K78" s="130"/>
      <c r="L78" s="141"/>
      <c r="M78" s="129"/>
      <c r="N78" s="159"/>
      <c r="O78" s="151"/>
      <c r="P78" s="152"/>
      <c r="Q78" s="171"/>
      <c r="R78" s="172"/>
      <c r="S78" s="173"/>
      <c r="BB78" s="61" t="str">
        <f t="shared" si="1"/>
        <v/>
      </c>
    </row>
    <row r="79" ht="21" customHeight="1" spans="1:54">
      <c r="A79" s="88">
        <v>72</v>
      </c>
      <c r="B79" s="89"/>
      <c r="C79" s="90"/>
      <c r="D79" s="91"/>
      <c r="E79" s="90"/>
      <c r="F79" s="108"/>
      <c r="G79" s="110"/>
      <c r="H79" s="110"/>
      <c r="I79" s="132"/>
      <c r="J79" s="133"/>
      <c r="K79" s="134"/>
      <c r="L79" s="135"/>
      <c r="M79" s="133"/>
      <c r="N79" s="153"/>
      <c r="O79" s="154"/>
      <c r="P79" s="155"/>
      <c r="Q79" s="174"/>
      <c r="R79" s="175"/>
      <c r="S79" s="176"/>
      <c r="BB79" s="61" t="str">
        <f t="shared" si="1"/>
        <v/>
      </c>
    </row>
    <row r="80" ht="21" customHeight="1" spans="1:54">
      <c r="A80" s="92">
        <v>73</v>
      </c>
      <c r="B80" s="89"/>
      <c r="C80" s="90"/>
      <c r="D80" s="91"/>
      <c r="E80" s="90"/>
      <c r="F80" s="108"/>
      <c r="G80" s="110"/>
      <c r="H80" s="110"/>
      <c r="I80" s="132"/>
      <c r="J80" s="133"/>
      <c r="K80" s="134"/>
      <c r="L80" s="135"/>
      <c r="M80" s="133"/>
      <c r="N80" s="153"/>
      <c r="O80" s="154"/>
      <c r="P80" s="155"/>
      <c r="Q80" s="174"/>
      <c r="R80" s="175"/>
      <c r="S80" s="176"/>
      <c r="BB80" s="61" t="str">
        <f t="shared" si="1"/>
        <v/>
      </c>
    </row>
    <row r="81" ht="21" customHeight="1" spans="1:54">
      <c r="A81" s="92">
        <v>74</v>
      </c>
      <c r="B81" s="89"/>
      <c r="C81" s="90"/>
      <c r="D81" s="91"/>
      <c r="E81" s="90"/>
      <c r="F81" s="108"/>
      <c r="G81" s="110"/>
      <c r="H81" s="110"/>
      <c r="I81" s="132"/>
      <c r="J81" s="133"/>
      <c r="K81" s="134"/>
      <c r="L81" s="135"/>
      <c r="M81" s="133"/>
      <c r="N81" s="153"/>
      <c r="O81" s="154"/>
      <c r="P81" s="155"/>
      <c r="Q81" s="174"/>
      <c r="R81" s="175"/>
      <c r="S81" s="176"/>
      <c r="BB81" s="61" t="str">
        <f t="shared" si="1"/>
        <v/>
      </c>
    </row>
    <row r="82" ht="21" customHeight="1" spans="1:54">
      <c r="A82" s="93">
        <v>75</v>
      </c>
      <c r="B82" s="94"/>
      <c r="C82" s="95"/>
      <c r="D82" s="96"/>
      <c r="E82" s="95"/>
      <c r="F82" s="111"/>
      <c r="G82" s="112"/>
      <c r="H82" s="112"/>
      <c r="I82" s="136"/>
      <c r="J82" s="137"/>
      <c r="K82" s="138"/>
      <c r="L82" s="139"/>
      <c r="M82" s="137"/>
      <c r="N82" s="156"/>
      <c r="O82" s="157"/>
      <c r="P82" s="158"/>
      <c r="Q82" s="177"/>
      <c r="R82" s="178"/>
      <c r="S82" s="179"/>
      <c r="BB82" s="61" t="str">
        <f t="shared" si="1"/>
        <v/>
      </c>
    </row>
    <row r="83" ht="21" customHeight="1" spans="1:54">
      <c r="A83" s="84">
        <v>76</v>
      </c>
      <c r="B83" s="85"/>
      <c r="C83" s="86"/>
      <c r="D83" s="87"/>
      <c r="E83" s="86"/>
      <c r="F83" s="113"/>
      <c r="G83" s="109"/>
      <c r="H83" s="109"/>
      <c r="I83" s="128"/>
      <c r="J83" s="129"/>
      <c r="K83" s="130"/>
      <c r="L83" s="141"/>
      <c r="M83" s="129"/>
      <c r="N83" s="159"/>
      <c r="O83" s="151"/>
      <c r="P83" s="152"/>
      <c r="Q83" s="171"/>
      <c r="R83" s="172"/>
      <c r="S83" s="173"/>
      <c r="BB83" s="61" t="str">
        <f t="shared" si="1"/>
        <v/>
      </c>
    </row>
    <row r="84" ht="21" customHeight="1" spans="1:54">
      <c r="A84" s="88">
        <v>77</v>
      </c>
      <c r="B84" s="89"/>
      <c r="C84" s="90"/>
      <c r="D84" s="91"/>
      <c r="E84" s="90"/>
      <c r="F84" s="108"/>
      <c r="G84" s="110"/>
      <c r="H84" s="110"/>
      <c r="I84" s="132"/>
      <c r="J84" s="133"/>
      <c r="K84" s="134"/>
      <c r="L84" s="135"/>
      <c r="M84" s="133"/>
      <c r="N84" s="153"/>
      <c r="O84" s="154"/>
      <c r="P84" s="155"/>
      <c r="Q84" s="174"/>
      <c r="R84" s="175"/>
      <c r="S84" s="176"/>
      <c r="BB84" s="61" t="str">
        <f t="shared" si="1"/>
        <v/>
      </c>
    </row>
    <row r="85" ht="21" customHeight="1" spans="1:54">
      <c r="A85" s="92">
        <v>78</v>
      </c>
      <c r="B85" s="89"/>
      <c r="C85" s="90"/>
      <c r="D85" s="91"/>
      <c r="E85" s="90"/>
      <c r="F85" s="108"/>
      <c r="G85" s="110"/>
      <c r="H85" s="110"/>
      <c r="I85" s="132"/>
      <c r="J85" s="133"/>
      <c r="K85" s="134"/>
      <c r="L85" s="135"/>
      <c r="M85" s="133"/>
      <c r="N85" s="153"/>
      <c r="O85" s="154"/>
      <c r="P85" s="155"/>
      <c r="Q85" s="174"/>
      <c r="R85" s="175"/>
      <c r="S85" s="176"/>
      <c r="BB85" s="61" t="str">
        <f t="shared" si="1"/>
        <v/>
      </c>
    </row>
    <row r="86" ht="21" customHeight="1" spans="1:54">
      <c r="A86" s="92">
        <v>79</v>
      </c>
      <c r="B86" s="89"/>
      <c r="C86" s="90"/>
      <c r="D86" s="91"/>
      <c r="E86" s="90"/>
      <c r="F86" s="108"/>
      <c r="G86" s="110"/>
      <c r="H86" s="110"/>
      <c r="I86" s="132"/>
      <c r="J86" s="133"/>
      <c r="K86" s="134"/>
      <c r="L86" s="135"/>
      <c r="M86" s="133"/>
      <c r="N86" s="153"/>
      <c r="O86" s="154"/>
      <c r="P86" s="155"/>
      <c r="Q86" s="174"/>
      <c r="R86" s="175"/>
      <c r="S86" s="176"/>
      <c r="BB86" s="61" t="str">
        <f t="shared" si="1"/>
        <v/>
      </c>
    </row>
    <row r="87" ht="21" customHeight="1" spans="1:54">
      <c r="A87" s="93">
        <v>80</v>
      </c>
      <c r="B87" s="94"/>
      <c r="C87" s="95"/>
      <c r="D87" s="96"/>
      <c r="E87" s="95"/>
      <c r="F87" s="111"/>
      <c r="G87" s="112"/>
      <c r="H87" s="112"/>
      <c r="I87" s="136"/>
      <c r="J87" s="137"/>
      <c r="K87" s="138"/>
      <c r="L87" s="139"/>
      <c r="M87" s="137"/>
      <c r="N87" s="156"/>
      <c r="O87" s="157"/>
      <c r="P87" s="158"/>
      <c r="Q87" s="177"/>
      <c r="R87" s="178"/>
      <c r="S87" s="179"/>
      <c r="BB87" s="61" t="str">
        <f t="shared" si="1"/>
        <v/>
      </c>
    </row>
    <row r="88" ht="21" customHeight="1" spans="1:54">
      <c r="A88" s="84">
        <v>81</v>
      </c>
      <c r="B88" s="85"/>
      <c r="C88" s="86"/>
      <c r="D88" s="87"/>
      <c r="E88" s="86"/>
      <c r="F88" s="113"/>
      <c r="G88" s="109"/>
      <c r="H88" s="109"/>
      <c r="I88" s="128"/>
      <c r="J88" s="129"/>
      <c r="K88" s="130"/>
      <c r="L88" s="141"/>
      <c r="M88" s="129"/>
      <c r="N88" s="159"/>
      <c r="O88" s="151"/>
      <c r="P88" s="152"/>
      <c r="Q88" s="171"/>
      <c r="R88" s="172"/>
      <c r="S88" s="173"/>
      <c r="BB88" s="61" t="str">
        <f t="shared" si="1"/>
        <v/>
      </c>
    </row>
    <row r="89" ht="21" customHeight="1" spans="1:54">
      <c r="A89" s="88">
        <v>82</v>
      </c>
      <c r="B89" s="89"/>
      <c r="C89" s="90"/>
      <c r="D89" s="91"/>
      <c r="E89" s="90"/>
      <c r="F89" s="108"/>
      <c r="G89" s="110"/>
      <c r="H89" s="110"/>
      <c r="I89" s="132"/>
      <c r="J89" s="133"/>
      <c r="K89" s="134"/>
      <c r="L89" s="135"/>
      <c r="M89" s="133"/>
      <c r="N89" s="153"/>
      <c r="O89" s="154"/>
      <c r="P89" s="155"/>
      <c r="Q89" s="174"/>
      <c r="R89" s="175"/>
      <c r="S89" s="176"/>
      <c r="BB89" s="61" t="str">
        <f t="shared" si="1"/>
        <v/>
      </c>
    </row>
    <row r="90" ht="21" customHeight="1" spans="1:54">
      <c r="A90" s="92">
        <v>83</v>
      </c>
      <c r="B90" s="89"/>
      <c r="C90" s="90"/>
      <c r="D90" s="91"/>
      <c r="E90" s="90"/>
      <c r="F90" s="108"/>
      <c r="G90" s="110"/>
      <c r="H90" s="110"/>
      <c r="I90" s="132"/>
      <c r="J90" s="133"/>
      <c r="K90" s="134"/>
      <c r="L90" s="135"/>
      <c r="M90" s="133"/>
      <c r="N90" s="153"/>
      <c r="O90" s="154"/>
      <c r="P90" s="155"/>
      <c r="Q90" s="174"/>
      <c r="R90" s="175"/>
      <c r="S90" s="176"/>
      <c r="BB90" s="61" t="str">
        <f t="shared" si="1"/>
        <v/>
      </c>
    </row>
    <row r="91" ht="21" customHeight="1" spans="1:54">
      <c r="A91" s="92">
        <v>84</v>
      </c>
      <c r="B91" s="89"/>
      <c r="C91" s="90"/>
      <c r="D91" s="91"/>
      <c r="E91" s="90"/>
      <c r="F91" s="108"/>
      <c r="G91" s="110"/>
      <c r="H91" s="110"/>
      <c r="I91" s="132"/>
      <c r="J91" s="133"/>
      <c r="K91" s="134"/>
      <c r="L91" s="135"/>
      <c r="M91" s="133"/>
      <c r="N91" s="153"/>
      <c r="O91" s="154"/>
      <c r="P91" s="155"/>
      <c r="Q91" s="174"/>
      <c r="R91" s="175"/>
      <c r="S91" s="176"/>
      <c r="BB91" s="61" t="str">
        <f t="shared" si="1"/>
        <v/>
      </c>
    </row>
    <row r="92" ht="21" customHeight="1" spans="1:54">
      <c r="A92" s="93">
        <v>85</v>
      </c>
      <c r="B92" s="94"/>
      <c r="C92" s="95"/>
      <c r="D92" s="96"/>
      <c r="E92" s="95"/>
      <c r="F92" s="111"/>
      <c r="G92" s="112"/>
      <c r="H92" s="112"/>
      <c r="I92" s="136"/>
      <c r="J92" s="137"/>
      <c r="K92" s="138"/>
      <c r="L92" s="139"/>
      <c r="M92" s="137"/>
      <c r="N92" s="156"/>
      <c r="O92" s="157"/>
      <c r="P92" s="158"/>
      <c r="Q92" s="177"/>
      <c r="R92" s="178"/>
      <c r="S92" s="179"/>
      <c r="BB92" s="61" t="str">
        <f t="shared" si="1"/>
        <v/>
      </c>
    </row>
    <row r="93" ht="21" customHeight="1" spans="1:54">
      <c r="A93" s="84">
        <v>86</v>
      </c>
      <c r="B93" s="85"/>
      <c r="C93" s="86"/>
      <c r="D93" s="87"/>
      <c r="E93" s="86"/>
      <c r="F93" s="113"/>
      <c r="G93" s="109"/>
      <c r="H93" s="109"/>
      <c r="I93" s="128"/>
      <c r="J93" s="129"/>
      <c r="K93" s="130"/>
      <c r="L93" s="141"/>
      <c r="M93" s="129"/>
      <c r="N93" s="159"/>
      <c r="O93" s="151"/>
      <c r="P93" s="152"/>
      <c r="Q93" s="171"/>
      <c r="R93" s="172"/>
      <c r="S93" s="173"/>
      <c r="BB93" s="61" t="str">
        <f t="shared" si="1"/>
        <v/>
      </c>
    </row>
    <row r="94" ht="21" customHeight="1" spans="1:54">
      <c r="A94" s="88">
        <v>87</v>
      </c>
      <c r="B94" s="89"/>
      <c r="C94" s="90"/>
      <c r="D94" s="91"/>
      <c r="E94" s="90"/>
      <c r="F94" s="108"/>
      <c r="G94" s="110"/>
      <c r="H94" s="110"/>
      <c r="I94" s="132"/>
      <c r="J94" s="133"/>
      <c r="K94" s="134"/>
      <c r="L94" s="135"/>
      <c r="M94" s="133"/>
      <c r="N94" s="153"/>
      <c r="O94" s="154"/>
      <c r="P94" s="155"/>
      <c r="Q94" s="174"/>
      <c r="R94" s="175"/>
      <c r="S94" s="176"/>
      <c r="BB94" s="61" t="str">
        <f t="shared" si="1"/>
        <v/>
      </c>
    </row>
    <row r="95" ht="21" customHeight="1" spans="1:54">
      <c r="A95" s="92">
        <v>88</v>
      </c>
      <c r="B95" s="89"/>
      <c r="C95" s="90"/>
      <c r="D95" s="91"/>
      <c r="E95" s="90"/>
      <c r="F95" s="108"/>
      <c r="G95" s="110"/>
      <c r="H95" s="110"/>
      <c r="I95" s="132"/>
      <c r="J95" s="133"/>
      <c r="K95" s="134"/>
      <c r="L95" s="135"/>
      <c r="M95" s="133"/>
      <c r="N95" s="153"/>
      <c r="O95" s="154"/>
      <c r="P95" s="155"/>
      <c r="Q95" s="174"/>
      <c r="R95" s="175"/>
      <c r="S95" s="176"/>
      <c r="BB95" s="61" t="str">
        <f t="shared" si="1"/>
        <v/>
      </c>
    </row>
    <row r="96" ht="21" customHeight="1" spans="1:54">
      <c r="A96" s="92">
        <v>89</v>
      </c>
      <c r="B96" s="89"/>
      <c r="C96" s="90"/>
      <c r="D96" s="91"/>
      <c r="E96" s="90"/>
      <c r="F96" s="108"/>
      <c r="G96" s="110"/>
      <c r="H96" s="110"/>
      <c r="I96" s="132"/>
      <c r="J96" s="133"/>
      <c r="K96" s="134"/>
      <c r="L96" s="135"/>
      <c r="M96" s="133"/>
      <c r="N96" s="153"/>
      <c r="O96" s="154"/>
      <c r="P96" s="155"/>
      <c r="Q96" s="174"/>
      <c r="R96" s="175"/>
      <c r="S96" s="176"/>
      <c r="BB96" s="61" t="str">
        <f t="shared" si="1"/>
        <v/>
      </c>
    </row>
    <row r="97" ht="21" customHeight="1" spans="1:54">
      <c r="A97" s="93">
        <v>90</v>
      </c>
      <c r="B97" s="94"/>
      <c r="C97" s="95"/>
      <c r="D97" s="96"/>
      <c r="E97" s="95"/>
      <c r="F97" s="111"/>
      <c r="G97" s="112"/>
      <c r="H97" s="112"/>
      <c r="I97" s="136"/>
      <c r="J97" s="137"/>
      <c r="K97" s="138"/>
      <c r="L97" s="139"/>
      <c r="M97" s="137"/>
      <c r="N97" s="156"/>
      <c r="O97" s="157"/>
      <c r="P97" s="158"/>
      <c r="Q97" s="177"/>
      <c r="R97" s="178"/>
      <c r="S97" s="179"/>
      <c r="BB97" s="61" t="str">
        <f t="shared" si="1"/>
        <v/>
      </c>
    </row>
    <row r="98" ht="21" customHeight="1" spans="1:54">
      <c r="A98" s="84">
        <v>91</v>
      </c>
      <c r="B98" s="85"/>
      <c r="C98" s="86"/>
      <c r="D98" s="87"/>
      <c r="E98" s="86"/>
      <c r="F98" s="113"/>
      <c r="G98" s="109"/>
      <c r="H98" s="109"/>
      <c r="I98" s="128"/>
      <c r="J98" s="129"/>
      <c r="K98" s="130"/>
      <c r="L98" s="141"/>
      <c r="M98" s="129"/>
      <c r="N98" s="159"/>
      <c r="O98" s="151"/>
      <c r="P98" s="152"/>
      <c r="Q98" s="171"/>
      <c r="R98" s="172"/>
      <c r="S98" s="173"/>
      <c r="BB98" s="61" t="str">
        <f t="shared" si="1"/>
        <v/>
      </c>
    </row>
    <row r="99" ht="21" customHeight="1" spans="1:54">
      <c r="A99" s="88">
        <v>92</v>
      </c>
      <c r="B99" s="89"/>
      <c r="C99" s="90"/>
      <c r="D99" s="91"/>
      <c r="E99" s="90"/>
      <c r="F99" s="108"/>
      <c r="G99" s="110"/>
      <c r="H99" s="110"/>
      <c r="I99" s="132"/>
      <c r="J99" s="133"/>
      <c r="K99" s="134"/>
      <c r="L99" s="135"/>
      <c r="M99" s="133"/>
      <c r="N99" s="153"/>
      <c r="O99" s="154"/>
      <c r="P99" s="155"/>
      <c r="Q99" s="174"/>
      <c r="R99" s="175"/>
      <c r="S99" s="176"/>
      <c r="BB99" s="61" t="str">
        <f t="shared" si="1"/>
        <v/>
      </c>
    </row>
    <row r="100" ht="21" customHeight="1" spans="1:54">
      <c r="A100" s="92">
        <v>93</v>
      </c>
      <c r="B100" s="89"/>
      <c r="C100" s="90"/>
      <c r="D100" s="91"/>
      <c r="E100" s="90"/>
      <c r="F100" s="108"/>
      <c r="G100" s="110"/>
      <c r="H100" s="110"/>
      <c r="I100" s="132"/>
      <c r="J100" s="133"/>
      <c r="K100" s="134"/>
      <c r="L100" s="135"/>
      <c r="M100" s="133"/>
      <c r="N100" s="153"/>
      <c r="O100" s="154"/>
      <c r="P100" s="155"/>
      <c r="Q100" s="174"/>
      <c r="R100" s="175"/>
      <c r="S100" s="176"/>
      <c r="BB100" s="61" t="str">
        <f t="shared" si="1"/>
        <v/>
      </c>
    </row>
    <row r="101" ht="21" customHeight="1" spans="1:54">
      <c r="A101" s="92">
        <v>94</v>
      </c>
      <c r="B101" s="89"/>
      <c r="C101" s="90"/>
      <c r="D101" s="91"/>
      <c r="E101" s="90"/>
      <c r="F101" s="108"/>
      <c r="G101" s="110"/>
      <c r="H101" s="110"/>
      <c r="I101" s="132"/>
      <c r="J101" s="133"/>
      <c r="K101" s="134"/>
      <c r="L101" s="135"/>
      <c r="M101" s="133"/>
      <c r="N101" s="153"/>
      <c r="O101" s="154"/>
      <c r="P101" s="155"/>
      <c r="Q101" s="174"/>
      <c r="R101" s="175"/>
      <c r="S101" s="176"/>
      <c r="BB101" s="61" t="str">
        <f t="shared" si="1"/>
        <v/>
      </c>
    </row>
    <row r="102" ht="21" customHeight="1" spans="1:54">
      <c r="A102" s="93">
        <v>95</v>
      </c>
      <c r="B102" s="94"/>
      <c r="C102" s="95"/>
      <c r="D102" s="96"/>
      <c r="E102" s="95"/>
      <c r="F102" s="111"/>
      <c r="G102" s="112"/>
      <c r="H102" s="112"/>
      <c r="I102" s="136"/>
      <c r="J102" s="137"/>
      <c r="K102" s="138"/>
      <c r="L102" s="139"/>
      <c r="M102" s="137"/>
      <c r="N102" s="156"/>
      <c r="O102" s="157"/>
      <c r="P102" s="158"/>
      <c r="Q102" s="177"/>
      <c r="R102" s="178"/>
      <c r="S102" s="179"/>
      <c r="BB102" s="61" t="str">
        <f t="shared" si="1"/>
        <v/>
      </c>
    </row>
    <row r="103" ht="21" customHeight="1" spans="1:54">
      <c r="A103" s="84">
        <v>96</v>
      </c>
      <c r="B103" s="85"/>
      <c r="C103" s="86"/>
      <c r="D103" s="87"/>
      <c r="E103" s="86"/>
      <c r="F103" s="113"/>
      <c r="G103" s="109"/>
      <c r="H103" s="109"/>
      <c r="I103" s="128"/>
      <c r="J103" s="129"/>
      <c r="K103" s="130"/>
      <c r="L103" s="141"/>
      <c r="M103" s="129"/>
      <c r="N103" s="159"/>
      <c r="O103" s="151"/>
      <c r="P103" s="152"/>
      <c r="Q103" s="171"/>
      <c r="R103" s="172"/>
      <c r="S103" s="173"/>
      <c r="BB103" s="61" t="str">
        <f t="shared" si="1"/>
        <v/>
      </c>
    </row>
    <row r="104" ht="21" customHeight="1" spans="1:54">
      <c r="A104" s="88">
        <v>97</v>
      </c>
      <c r="B104" s="89"/>
      <c r="C104" s="90"/>
      <c r="D104" s="91"/>
      <c r="E104" s="90"/>
      <c r="F104" s="108"/>
      <c r="G104" s="110"/>
      <c r="H104" s="110"/>
      <c r="I104" s="132"/>
      <c r="J104" s="133"/>
      <c r="K104" s="134"/>
      <c r="L104" s="135"/>
      <c r="M104" s="133"/>
      <c r="N104" s="153"/>
      <c r="O104" s="154"/>
      <c r="P104" s="155"/>
      <c r="Q104" s="174"/>
      <c r="R104" s="175"/>
      <c r="S104" s="176"/>
      <c r="BB104" s="61" t="str">
        <f t="shared" si="1"/>
        <v/>
      </c>
    </row>
    <row r="105" ht="21" customHeight="1" spans="1:54">
      <c r="A105" s="92">
        <v>98</v>
      </c>
      <c r="B105" s="89"/>
      <c r="C105" s="90"/>
      <c r="D105" s="91"/>
      <c r="E105" s="90"/>
      <c r="F105" s="108"/>
      <c r="G105" s="110"/>
      <c r="H105" s="110"/>
      <c r="I105" s="132"/>
      <c r="J105" s="133"/>
      <c r="K105" s="134"/>
      <c r="L105" s="135"/>
      <c r="M105" s="133"/>
      <c r="N105" s="153"/>
      <c r="O105" s="154"/>
      <c r="P105" s="155"/>
      <c r="Q105" s="174"/>
      <c r="R105" s="175"/>
      <c r="S105" s="176"/>
      <c r="BB105" s="61" t="str">
        <f t="shared" si="1"/>
        <v/>
      </c>
    </row>
    <row r="106" ht="21" customHeight="1" spans="1:54">
      <c r="A106" s="92">
        <v>99</v>
      </c>
      <c r="B106" s="89"/>
      <c r="C106" s="90"/>
      <c r="D106" s="91"/>
      <c r="E106" s="90"/>
      <c r="F106" s="108"/>
      <c r="G106" s="110"/>
      <c r="H106" s="110"/>
      <c r="I106" s="132"/>
      <c r="J106" s="133"/>
      <c r="K106" s="134"/>
      <c r="L106" s="135"/>
      <c r="M106" s="133"/>
      <c r="N106" s="153"/>
      <c r="O106" s="154"/>
      <c r="P106" s="155"/>
      <c r="Q106" s="174"/>
      <c r="R106" s="175"/>
      <c r="S106" s="176"/>
      <c r="BB106" s="61" t="str">
        <f t="shared" si="1"/>
        <v/>
      </c>
    </row>
    <row r="107" ht="21" customHeight="1" spans="1:54">
      <c r="A107" s="180">
        <v>100</v>
      </c>
      <c r="B107" s="181"/>
      <c r="C107" s="95"/>
      <c r="D107" s="96"/>
      <c r="E107" s="95"/>
      <c r="F107" s="111"/>
      <c r="G107" s="112"/>
      <c r="H107" s="112"/>
      <c r="I107" s="182"/>
      <c r="J107" s="183"/>
      <c r="K107" s="138"/>
      <c r="L107" s="184"/>
      <c r="M107" s="183"/>
      <c r="N107" s="156"/>
      <c r="O107" s="185"/>
      <c r="P107" s="186"/>
      <c r="Q107" s="187"/>
      <c r="R107" s="188"/>
      <c r="S107" s="189"/>
      <c r="BB107" s="61" t="str">
        <f t="shared" si="1"/>
        <v/>
      </c>
    </row>
  </sheetData>
  <sheetProtection password="CC79" sheet="1" objects="1"/>
  <mergeCells count="27">
    <mergeCell ref="C2:K2"/>
    <mergeCell ref="M2:N2"/>
    <mergeCell ref="O2:P2"/>
    <mergeCell ref="Q2:S2"/>
    <mergeCell ref="A3:B3"/>
    <mergeCell ref="D3:E3"/>
    <mergeCell ref="F3:I3"/>
    <mergeCell ref="M3:N3"/>
    <mergeCell ref="O3:P3"/>
    <mergeCell ref="A4:B4"/>
    <mergeCell ref="C4:E4"/>
    <mergeCell ref="G4:K4"/>
    <mergeCell ref="M4:N4"/>
    <mergeCell ref="O4:P4"/>
    <mergeCell ref="I6:K6"/>
    <mergeCell ref="L6:N6"/>
    <mergeCell ref="O6:Q6"/>
    <mergeCell ref="R6:S6"/>
    <mergeCell ref="A6:A7"/>
    <mergeCell ref="B6:B7"/>
    <mergeCell ref="C6:C7"/>
    <mergeCell ref="D6:D7"/>
    <mergeCell ref="E6:E7"/>
    <mergeCell ref="F6:F7"/>
    <mergeCell ref="G6:G7"/>
    <mergeCell ref="H6:H7"/>
    <mergeCell ref="Q3:S4"/>
  </mergeCells>
  <conditionalFormatting sqref="M8">
    <cfRule type="expression" dxfId="0" priority="16" stopIfTrue="1">
      <formula>COUNTIF($J8:$P8,M8)&gt;1</formula>
    </cfRule>
    <cfRule type="expression" dxfId="0" priority="17" stopIfTrue="1">
      <formula>COUNTIF($J8:$P8,M8)&gt;1</formula>
    </cfRule>
  </conditionalFormatting>
  <conditionalFormatting sqref="B8:B107">
    <cfRule type="expression" dxfId="0" priority="23" stopIfTrue="1">
      <formula>COUNTIF($BB$8:$BB$108,BB8)&gt;1</formula>
    </cfRule>
  </conditionalFormatting>
  <conditionalFormatting sqref="B8:B27">
    <cfRule type="expression" dxfId="0" priority="18" stopIfTrue="1">
      <formula>COUNTIF($BA$9:$BA$108,BA8)&gt;1</formula>
    </cfRule>
    <cfRule type="expression" dxfId="0" priority="20" stopIfTrue="1">
      <formula>COUNTIF($BB$8:$BB$108,BB8)&gt;1</formula>
    </cfRule>
  </conditionalFormatting>
  <conditionalFormatting sqref="B24:B27">
    <cfRule type="expression" dxfId="0" priority="19" stopIfTrue="1">
      <formula>COUNTIF($BA$9:$BA$108,BA24)&gt;1</formula>
    </cfRule>
  </conditionalFormatting>
  <conditionalFormatting sqref="P8:P12">
    <cfRule type="expression" dxfId="0" priority="7" stopIfTrue="1">
      <formula>COUNTIF($J8:$P8,P8)&gt;1</formula>
    </cfRule>
  </conditionalFormatting>
  <conditionalFormatting sqref="P13:P17">
    <cfRule type="expression" dxfId="0" priority="6" stopIfTrue="1">
      <formula>COUNTIF($J13:$P13,P13)&gt;1</formula>
    </cfRule>
  </conditionalFormatting>
  <conditionalFormatting sqref="P18:P22">
    <cfRule type="expression" dxfId="0" priority="5" stopIfTrue="1">
      <formula>COUNTIF($J18:$P18,P18)&gt;1</formula>
    </cfRule>
  </conditionalFormatting>
  <conditionalFormatting sqref="P23:P27">
    <cfRule type="expression" dxfId="0" priority="4" stopIfTrue="1">
      <formula>COUNTIF($J23:$P23,P23)&gt;1</formula>
    </cfRule>
  </conditionalFormatting>
  <conditionalFormatting sqref="P28:P32">
    <cfRule type="expression" dxfId="0" priority="3" stopIfTrue="1">
      <formula>COUNTIF($J28:$P28,P28)&gt;1</formula>
    </cfRule>
  </conditionalFormatting>
  <conditionalFormatting sqref="P33:P37">
    <cfRule type="expression" dxfId="0" priority="2" stopIfTrue="1">
      <formula>COUNTIF($J33:$P33,P33)&gt;1</formula>
    </cfRule>
  </conditionalFormatting>
  <conditionalFormatting sqref="P38:P42">
    <cfRule type="expression" dxfId="0" priority="1" stopIfTrue="1">
      <formula>COUNTIF($J38:$P38,P38)&gt;1</formula>
    </cfRule>
  </conditionalFormatting>
  <conditionalFormatting sqref="J8:J27 M9:M27 L8">
    <cfRule type="expression" dxfId="0" priority="21" stopIfTrue="1">
      <formula>COUNTIF($J8:$P8,J8)&gt;1</formula>
    </cfRule>
  </conditionalFormatting>
  <conditionalFormatting sqref="J8:J107 M9:M107 P43:P107 L8">
    <cfRule type="expression" dxfId="0" priority="22" stopIfTrue="1">
      <formula>COUNTIF($J8:$P8,J8)&gt;1</formula>
    </cfRule>
  </conditionalFormatting>
  <dataValidations count="24">
    <dataValidation allowBlank="1" showInputMessage="1" showErrorMessage="1" sqref="C2 C4 E10:E12 E14:E17 E19:E22 E24:E107 F10:F107 O3:O4 C9:D12 C14:D17 C19:D22 C24:D107 E8:F9"/>
    <dataValidation type="list" allowBlank="1" showInputMessage="1" showErrorMessage="1" sqref="C3">
      <formula1>"　,小学,中学,高校,大学,一般"</formula1>
    </dataValidation>
    <dataValidation type="list" allowBlank="1" showInputMessage="1" promptTitle="学校・ﾁｰﾑ名の入力" prompt="ﾄﾞﾛｯﾌﾟﾀﾞｳﾝリストに学校名（チーム名）がない場合は直接手入力してください。その際、コード欄にエラーが表示されますが無視してください。" sqref="F3:I3">
      <formula1>INDIRECT(C3&amp;"チーム")</formula1>
    </dataValidation>
    <dataValidation allowBlank="1" showInputMessage="1" showErrorMessage="1" promptTitle="緊急連絡先の入力" prompt="番組編成の際に、緊急に連絡をする場合があります。" sqref="G4:K4"/>
    <dataValidation allowBlank="1" showInputMessage="1" showErrorMessage="1" promptTitle="姓" prompt="漢字で入力して下さい。&#10;ブランクは使用しないで下さい。" sqref="C8 C13 C18 C23"/>
    <dataValidation allowBlank="1" showInputMessage="1" showErrorMessage="1" promptTitle="名" prompt="漢字で入力して下さい。&#10;ブランクは使用しないで下さい。" sqref="D8 D13 D18 D23"/>
    <dataValidation type="list" allowBlank="1" showInputMessage="1" showErrorMessage="1" errorTitle="入力値範囲外" promptTitle="学年" prompt="ドロップダウンリストから選択して下さい。" sqref="G8 G13 G18 G23">
      <formula1>INDIRECT($C$3&amp;"学年")</formula1>
    </dataValidation>
    <dataValidation type="list" allowBlank="1" showInputMessage="1" showErrorMessage="1" promptTitle="クラス" prompt="ﾄﾞﾛｯﾌﾟﾀﾞｳﾝﾘｽﾄから選択して下さい。&#10;注：学年,性別が未記入の場合選択できません。" sqref="I8 I13 L13 I18 L18 I23 L23">
      <formula1>INDIRECT($C$3&amp;$G8&amp;$H8&amp;"クラス")</formula1>
    </dataValidation>
    <dataValidation type="list" allowBlank="1" showInputMessage="1" showErrorMessage="1" promptTitle="種目" prompt="ﾄﾞﾛｯﾌﾟﾀﾞｳﾝﾘｽﾄから選択して下さい。&#10;注：学年,性別,クラスが未記入の場合選択できません。" sqref="J8 M8 J13 J18 J23">
      <formula1>INDIRECT($I8&amp;$H8&amp;"種目")</formula1>
    </dataValidation>
    <dataValidation type="whole" operator="between" allowBlank="1" showInputMessage="1" showErrorMessage="1" errorTitle="入力範囲外" error="範囲内の数値を入れて下さい。" promptTitle="参考記録" prompt="ﾄﾗｯｸは1/100、ﾌｨｰﾙﾄﾞはcm単位で入力&#10;例：12秒00→1200&#10;9分30秒00→93000&#10;5m00→500" sqref="K8 N8 K13 N13 K18 N18 K23 N23">
      <formula1>1</formula1>
      <formula2>9999999</formula2>
    </dataValidation>
    <dataValidation type="list" allowBlank="1" showInputMessage="1" showErrorMessage="1" promptTitle="種目" prompt="ﾄﾞﾛｯﾌﾟﾀﾞｳﾝﾘｽﾄから選択して下さい。&#10;注：学年,性別,クラスが未記入の場合選択できません。" sqref="L8">
      <formula1>INDIRECT($C$3&amp;$G8&amp;$H8&amp;"クラス")</formula1>
    </dataValidation>
    <dataValidation type="list" allowBlank="1" showInputMessage="1" showErrorMessage="1" promptTitle="クラス" sqref="O8 I9 L9 I12 L12 O12 O13 I14 L14 O14 I15 L15 O15 I16 L16 O16 I17 L17 O17 O18 I19 L19 O19 I20 L20 O20 I24 L24 I28 L28 O28 I29 L29 O29 I30 L30 I31 L31 I32 L32 I33 L33 I34 L34 I35 L35 I36 L36 I37 L37 I38 L38 I41 L41 O41 I42 L42 O42 I10:I11 I21:I22 I25:I27 I39:I40 I43:I54 I55:I107 L10:L11 L21:L22 L25:L27 L39:L40 L43:L54 L55:L107 O9:O11 O21:O22 O23:O27 O30:O32 O33:O37 O38:O40 O43:O54 O55:O107">
      <formula1>INDIRECT($C$3&amp;$G8&amp;$H8&amp;"クラス")</formula1>
    </dataValidation>
    <dataValidation type="list" allowBlank="1" showInputMessage="1" showErrorMessage="1" promptTitle="種目" sqref="P8 P12 P13 P14 P15 P16 P17 P18 P19 P20 P28 P29 P41 P42 P9:P11 P21:P22 P23:P27 P30:P32 P33:P37 P38:P40 P43:P54 P55:P107">
      <formula1>INDIRECT($O8&amp;$H8&amp;"種目")</formula1>
    </dataValidation>
    <dataValidation type="list" allowBlank="1" showInputMessage="1" showErrorMessage="1" promptTitle="ﾘﾚｰ種目" prompt="ﾄﾞﾛｯﾌﾟﾀﾞｳﾝﾘｽﾄから選択して下さい。&#10;注：性別が未記入の場合選択できません。" sqref="R8 R12 R13 R14 R15 R16 R17 R18 R19 R20 R28 R29 R41 R42 R9:R11 R21:R22 R23:R27 R30:R32 R33:R37 R38:R40 R43:R54 R55:R107">
      <formula1>INDIRECT($C$3&amp;$H8&amp;$G8&amp;"R")</formula1>
    </dataValidation>
    <dataValidation type="list" allowBlank="1" showInputMessage="1" showErrorMessage="1" promptTitle="種目" sqref="J9 J12 J14 J15 J16 J17 J19 J20 J24 J28 J29 J30 J31 J32 J33 J34 J35 J36 J37 J38 J41 J42 J10:J11 J21:J22 J25:J27 J39:J40 J43:J54 J55:J107">
      <formula1>INDIRECT($I9&amp;$H9&amp;"種目")</formula1>
    </dataValidation>
    <dataValidation type="whole" operator="between" allowBlank="1" showInputMessage="1" showErrorMessage="1" errorTitle="入力範囲外" error="範囲内の数値を入れて下さい。" promptTitle="参考記録" sqref="K9 K10:K12 K14:K17 K19:K22 K24:K107 N9:N12 N14:N17 N19:N22 N24:N107 Q8:Q12 Q13:Q17 Q18:Q22 Q23:Q27 Q28:Q32 Q33:Q37 Q38:Q42 Q43:Q107">
      <formula1>1</formula1>
      <formula2>9999999</formula2>
    </dataValidation>
    <dataValidation type="list" allowBlank="1" showInputMessage="1" showErrorMessage="1" promptTitle="種目" sqref="M9 M12 M14 M15 M16 M17 M19 M20 M24 M28 M29 M30 M31 M32 M33 M34 M35 M36 M37 M38 M41 M42 M10:M11 M21:M22 M25:M27 M39:M40 M43:M54 M55:M107">
      <formula1>INDIRECT($L9&amp;$H9&amp;"種目")</formula1>
    </dataValidation>
    <dataValidation allowBlank="1" showInputMessage="1" showErrorMessage="1" promptTitle="ｾｲﾒｲ" sqref="E13 E18 E23"/>
    <dataValidation type="list" allowBlank="1" showInputMessage="1" showErrorMessage="1" promptTitle="種目" prompt="ﾄﾞﾛｯﾌﾟﾀﾞｳﾝﾘｽﾄから選択して下さい。&#10;注：学年,性別,クラスが未記入の場合選択できません。" sqref="M13 M18 M23">
      <formula1>INDIRECT($L13&amp;$H13&amp;"種目")</formula1>
    </dataValidation>
    <dataValidation type="textLength" operator="between" allowBlank="1" showErrorMessage="1" promptTitle="登録ゼッケン" prompt="5桁以内の英数字を入力してください。&#10;" sqref="B8:B107">
      <formula1>1</formula1>
      <formula2>5</formula2>
    </dataValidation>
    <dataValidation type="list" allowBlank="1" showInputMessage="1" showErrorMessage="1" errorTitle="入力値範囲外" promptTitle="学年" sqref="G9:G12 G14:G17 G19:G22 G24:G107">
      <formula1>INDIRECT($C$3&amp;"学年")</formula1>
    </dataValidation>
    <dataValidation type="list" allowBlank="1" showInputMessage="1" showErrorMessage="1" promptTitle="性別" prompt="ﾄﾞﾛｯﾌﾟﾀﾞｳﾝﾘｽﾄから選択して下さい" sqref="H8:H27">
      <formula1>"　,男,女"</formula1>
    </dataValidation>
    <dataValidation type="list" allowBlank="1" showInputMessage="1" showErrorMessage="1" promptTitle="性別" sqref="H28:H107">
      <formula1>"　,男,女"</formula1>
    </dataValidation>
    <dataValidation type="list" allowBlank="1" showInputMessage="1" showErrorMessage="1" promptTitle="複数" prompt="複数ﾁｰﾑの場合ﾄﾞﾛｯﾌﾟﾀﾞｳﾝﾘｽﾄからｱﾙﾌｧﾍﾞｯﾄを選んで下さい。" sqref="S8:S12 S13:S17 S18:S22 S23:S27 S28:S32 S33:S37 S38:S42 S43:S107">
      <formula1>INDIRECT($C$3&amp;"複数")</formula1>
    </dataValidation>
  </dataValidations>
  <printOptions horizontalCentered="1"/>
  <pageMargins left="0.196527777777778" right="0.196527777777778" top="0.590277777777778" bottom="0.393055555555556" header="0" footer="0"/>
  <pageSetup paperSize="9" orientation="portrait" horizontalDpi="1200" verticalDpi="1200"/>
  <headerFooter alignWithMargins="0"/>
  <rowBreaks count="1" manualBreakCount="1">
    <brk id="42" max="18"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C6"/>
  <sheetViews>
    <sheetView showGridLines="0" zoomScale="85" zoomScaleNormal="85" workbookViewId="0">
      <selection activeCell="B8" sqref="B8"/>
    </sheetView>
  </sheetViews>
  <sheetFormatPr defaultColWidth="9" defaultRowHeight="12" outlineLevelRow="5" outlineLevelCol="2"/>
  <cols>
    <col min="1" max="16384" width="9" style="54"/>
  </cols>
  <sheetData>
    <row r="2" s="53" customFormat="1" ht="14.8" spans="1:1">
      <c r="A2" s="53" t="s">
        <v>29</v>
      </c>
    </row>
    <row r="3" s="53" customFormat="1" ht="9.95" customHeight="1"/>
    <row r="4" s="53" customFormat="1" ht="14.8" spans="1:3">
      <c r="A4" s="55" t="s">
        <v>30</v>
      </c>
      <c r="B4" s="56">
        <v>5</v>
      </c>
      <c r="C4" s="53" t="s">
        <v>31</v>
      </c>
    </row>
    <row r="5" ht="13.5" customHeight="1" spans="2:2">
      <c r="B5" s="57" t="s">
        <v>32</v>
      </c>
    </row>
    <row r="6" ht="14.8" spans="2:2">
      <c r="B6" s="58" t="s">
        <v>33</v>
      </c>
    </row>
  </sheetData>
  <sheetProtection password="CC79" sheet="1" objects="1"/>
  <pageMargins left="0.75" right="0.75" top="1" bottom="1" header="0.511805555555556" footer="0.51180555555555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AQ233"/>
  <sheetViews>
    <sheetView showGridLines="0" zoomScale="85" zoomScaleNormal="85" workbookViewId="0">
      <selection activeCell="F10" sqref="F10"/>
    </sheetView>
  </sheetViews>
  <sheetFormatPr defaultColWidth="9" defaultRowHeight="12"/>
  <cols>
    <col min="1" max="1" width="3.63392857142857" style="24" customWidth="1"/>
    <col min="2" max="2" width="15.6339285714286" style="24" customWidth="1"/>
    <col min="3" max="4" width="6.63392857142857" style="24" customWidth="1"/>
    <col min="5" max="34" width="6.63392857142857" style="25" customWidth="1"/>
    <col min="35" max="35" width="12.6339285714286" style="25" customWidth="1"/>
    <col min="36" max="36" width="15.6339285714286" style="25" customWidth="1"/>
    <col min="37" max="40" width="6.63392857142857" style="25" customWidth="1"/>
    <col min="41" max="41" width="9" style="24" customWidth="1"/>
    <col min="42" max="42" width="12.6339285714286" style="24" customWidth="1"/>
    <col min="43" max="43" width="8.5" style="24" customWidth="1"/>
    <col min="44" max="16384" width="9" style="24"/>
  </cols>
  <sheetData>
    <row r="1" ht="9.95" customHeight="1"/>
    <row r="2" s="23" customFormat="1" ht="23.1" customHeight="1" spans="2:40">
      <c r="B2" s="26" t="s">
        <v>34</v>
      </c>
      <c r="C2" s="27"/>
      <c r="D2" s="27"/>
      <c r="E2" s="27"/>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row>
    <row r="3" s="23" customFormat="1" ht="18" customHeight="1" spans="2:40">
      <c r="B3" s="28"/>
      <c r="C3" s="28"/>
      <c r="D3" s="28"/>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1" t="s">
        <v>35</v>
      </c>
      <c r="AK3" s="43"/>
      <c r="AL3" s="43"/>
      <c r="AM3" s="43"/>
      <c r="AN3" s="43"/>
    </row>
    <row r="4" s="23" customFormat="1" ht="18" customHeight="1" spans="2:43">
      <c r="B4" s="29" t="s">
        <v>36</v>
      </c>
      <c r="C4" s="30" t="s">
        <v>37</v>
      </c>
      <c r="D4" s="31" t="s">
        <v>38</v>
      </c>
      <c r="E4" s="31"/>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29" t="s">
        <v>39</v>
      </c>
      <c r="AK4" s="30" t="s">
        <v>37</v>
      </c>
      <c r="AL4" s="45" t="s">
        <v>38</v>
      </c>
      <c r="AM4" s="46"/>
      <c r="AN4" s="29" t="s">
        <v>40</v>
      </c>
      <c r="AQ4" s="51" t="str">
        <f>IF(OR('（プログラム編成用）Ichiran'!C2="",'（プログラム編成用）Ichiran'!N2=""),"",'（プログラム編成用）Ichiran'!C2&amp;'（プログラム編成用）Ichiran'!N2)</f>
        <v/>
      </c>
    </row>
    <row r="5" s="23" customFormat="1" ht="18" customHeight="1" spans="2:43">
      <c r="B5" s="32"/>
      <c r="C5" s="33"/>
      <c r="D5" s="31" t="s">
        <v>41</v>
      </c>
      <c r="E5" s="31" t="s">
        <v>42</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32"/>
      <c r="AK5" s="33"/>
      <c r="AL5" s="31" t="s">
        <v>41</v>
      </c>
      <c r="AM5" s="31" t="s">
        <v>42</v>
      </c>
      <c r="AN5" s="47"/>
      <c r="AQ5" s="51" t="str">
        <f>IF(OR('（プログラム編成用）Ichiran'!C3="",'（プログラム編成用）Ichiran'!N3=""),"",'（プログラム編成用）Ichiran'!C3&amp;'（プログラム編成用）Ichiran'!N3)</f>
        <v/>
      </c>
    </row>
    <row r="6" s="23" customFormat="1" ht="23.1" customHeight="1" spans="2:43">
      <c r="B6" s="34" t="s">
        <v>43</v>
      </c>
      <c r="C6" s="29" t="str">
        <f>IF(COUNTIF($AQ$4:$AQ$104,AP6&amp;$C$5)=0,"",COUNTIF($AQ$4:$AQ$104,AP6&amp;$C$5))</f>
        <v/>
      </c>
      <c r="D6" s="29" t="str">
        <f>IF(COUNTIF($AQ$4:$AQ$104,AP6&amp;$D$5)=0,"",COUNTIF($AQ$4:$AQ$104,AP6&amp;$D$5))</f>
        <v/>
      </c>
      <c r="E6" s="29" t="str">
        <f>IF(COUNTIF($AQ$4:$AQ$104,AP6&amp;$E$5)=0,"",COUNTIF($AQ$4:$AQ$104,AP6&amp;$E$5))</f>
        <v/>
      </c>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34" t="s">
        <v>43</v>
      </c>
      <c r="AK6" s="29" t="str">
        <f t="shared" ref="AK6:AM9" si="0">IF(C6="","",IF(AND(C6&lt;7,C6&gt;3),"○",""))</f>
        <v/>
      </c>
      <c r="AL6" s="29" t="str">
        <f t="shared" si="0"/>
        <v/>
      </c>
      <c r="AM6" s="29" t="str">
        <f t="shared" si="0"/>
        <v/>
      </c>
      <c r="AN6" s="29" t="str">
        <f>IF(COUNTIF(AK6:AM7,"○")=0,"",COUNTIF(AK6:AM7,"○"))</f>
        <v/>
      </c>
      <c r="AP6" s="23" t="s">
        <v>44</v>
      </c>
      <c r="AQ6" s="51" t="str">
        <f>IF(OR('（プログラム編成用）Ichiran'!C4="",'（プログラム編成用）Ichiran'!N4=""),"",'（プログラム編成用）Ichiran'!C4&amp;'（プログラム編成用）Ichiran'!N4)</f>
        <v/>
      </c>
    </row>
    <row r="7" s="23" customFormat="1" ht="23.1" customHeight="1" spans="2:43">
      <c r="B7" s="35" t="s">
        <v>45</v>
      </c>
      <c r="C7" s="29" t="str">
        <f>IF(COUNTIF($AQ$4:$AQ$104,AP7&amp;$C$5)=0,"",COUNTIF($AQ$4:$AQ$104,AP7&amp;$C$5))</f>
        <v/>
      </c>
      <c r="D7" s="29" t="str">
        <f>IF(COUNTIF($AQ$4:$AQ$104,AP7&amp;$D$5)=0,"",COUNTIF($AQ$4:$AQ$104,AP7&amp;$D$5))</f>
        <v/>
      </c>
      <c r="E7" s="29" t="str">
        <f>IF(COUNTIF($AQ$4:$AQ$104,AP7&amp;$E$5)=0,"",COUNTIF($AQ$4:$AQ$104,AP7&amp;$E$5))</f>
        <v/>
      </c>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35" t="s">
        <v>45</v>
      </c>
      <c r="AK7" s="48" t="str">
        <f t="shared" si="0"/>
        <v/>
      </c>
      <c r="AL7" s="48" t="str">
        <f t="shared" si="0"/>
        <v/>
      </c>
      <c r="AM7" s="48" t="str">
        <f t="shared" si="0"/>
        <v/>
      </c>
      <c r="AN7" s="49"/>
      <c r="AP7" s="23" t="s">
        <v>46</v>
      </c>
      <c r="AQ7" s="51" t="str">
        <f>IF(OR('（プログラム編成用）Ichiran'!C5="",'（プログラム編成用）Ichiran'!N5=""),"",'（プログラム編成用）Ichiran'!C5&amp;'（プログラム編成用）Ichiran'!N5)</f>
        <v/>
      </c>
    </row>
    <row r="8" s="23" customFormat="1" ht="23.1" customHeight="1" spans="2:43">
      <c r="B8" s="34" t="s">
        <v>43</v>
      </c>
      <c r="C8" s="29" t="str">
        <f>IF(COUNTIF($AQ$4:$AQ$104,AP8&amp;$C$5)=0,"",COUNTIF($AQ$4:$AQ$104,AP8&amp;$C$5))</f>
        <v/>
      </c>
      <c r="D8" s="29" t="str">
        <f>IF(COUNTIF($AQ$4:$AQ$104,AP8&amp;$D$5)=0,"",COUNTIF($AQ$4:$AQ$104,AP8&amp;$D$5))</f>
        <v/>
      </c>
      <c r="E8" s="29" t="str">
        <f>IF(COUNTIF($AQ$4:$AQ$104,AP8&amp;$E$5)=0,"",COUNTIF($AQ$4:$AQ$104,AP8&amp;$E$5))</f>
        <v/>
      </c>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34" t="s">
        <v>43</v>
      </c>
      <c r="AK8" s="29" t="str">
        <f t="shared" si="0"/>
        <v/>
      </c>
      <c r="AL8" s="29" t="str">
        <f t="shared" si="0"/>
        <v/>
      </c>
      <c r="AM8" s="29" t="str">
        <f t="shared" si="0"/>
        <v/>
      </c>
      <c r="AN8" s="29" t="str">
        <f>IF(COUNTIF(AK8:AM9,"○")=0,"",COUNTIF(AK8:AM9,"○"))</f>
        <v/>
      </c>
      <c r="AP8" s="23" t="s">
        <v>47</v>
      </c>
      <c r="AQ8" s="51" t="str">
        <f>IF(OR('（プログラム編成用）Ichiran'!C6="",'（プログラム編成用）Ichiran'!N6=""),"",'（プログラム編成用）Ichiran'!C6&amp;'（プログラム編成用）Ichiran'!N6)</f>
        <v/>
      </c>
    </row>
    <row r="9" s="23" customFormat="1" ht="23.1" customHeight="1" spans="2:43">
      <c r="B9" s="36" t="s">
        <v>45</v>
      </c>
      <c r="C9" s="37" t="str">
        <f>IF(COUNTIF($AQ$4:$AQ$104,AP9&amp;$C$5)=0,"",COUNTIF($AQ$4:$AQ$104,AP9&amp;$C$5))</f>
        <v/>
      </c>
      <c r="D9" s="37" t="str">
        <f>IF(COUNTIF($AQ$4:$AQ$104,AP9&amp;$D$5)=0,"",COUNTIF($AQ$4:$AQ$104,AP9&amp;$D$5))</f>
        <v/>
      </c>
      <c r="E9" s="37" t="str">
        <f>IF(COUNTIF($AQ$4:$AQ$104,AP9&amp;$E$5)=0,"",COUNTIF($AQ$4:$AQ$104,AP9&amp;$E$5))</f>
        <v/>
      </c>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4" t="s">
        <v>45</v>
      </c>
      <c r="AK9" s="50" t="str">
        <f t="shared" si="0"/>
        <v/>
      </c>
      <c r="AL9" s="50" t="str">
        <f t="shared" si="0"/>
        <v/>
      </c>
      <c r="AM9" s="50" t="str">
        <f t="shared" si="0"/>
        <v/>
      </c>
      <c r="AN9" s="49"/>
      <c r="AP9" s="23" t="s">
        <v>48</v>
      </c>
      <c r="AQ9" s="51" t="str">
        <f>IF(OR('（プログラム編成用）Ichiran'!C7="",'（プログラム編成用）Ichiran'!N7=""),"",'（プログラム編成用）Ichiran'!C7&amp;'（プログラム編成用）Ichiran'!N7)</f>
        <v/>
      </c>
    </row>
    <row r="10" s="23" customFormat="1" ht="23.1" customHeight="1" spans="6:43">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39"/>
      <c r="AK10" s="40"/>
      <c r="AL10" s="40"/>
      <c r="AM10" s="40"/>
      <c r="AN10" s="40"/>
      <c r="AQ10" s="51" t="str">
        <f>IF(OR('（プログラム編成用）Ichiran'!C8="",'（プログラム編成用）Ichiran'!N8=""),"",'（プログラム編成用）Ichiran'!C8&amp;'（プログラム編成用）Ichiran'!N8)</f>
        <v/>
      </c>
    </row>
    <row r="11" s="23" customFormat="1" ht="23.1" customHeight="1" spans="2:43">
      <c r="B11" s="38"/>
      <c r="C11" s="38"/>
      <c r="D11" s="38"/>
      <c r="E11" s="38"/>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39"/>
      <c r="AK11" s="40"/>
      <c r="AL11" s="40"/>
      <c r="AM11" s="40"/>
      <c r="AN11" s="40"/>
      <c r="AQ11" s="51" t="str">
        <f>IF(OR('（プログラム編成用）Ichiran'!C9="",'（プログラム編成用）Ichiran'!N9=""),"",'（プログラム編成用）Ichiran'!C9&amp;'（プログラム編成用）Ichiran'!N9)</f>
        <v/>
      </c>
    </row>
    <row r="12" s="23" customFormat="1" ht="23.1" customHeight="1" spans="2:43">
      <c r="B12" s="39"/>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38"/>
      <c r="AK12" s="38"/>
      <c r="AL12" s="38"/>
      <c r="AM12" s="38"/>
      <c r="AN12" s="38"/>
      <c r="AQ12" s="51" t="str">
        <f>IF(OR('（プログラム編成用）Ichiran'!C10="",'（プログラム編成用）Ichiran'!N10=""),"",'（プログラム編成用）Ichiran'!C10&amp;'（プログラム編成用）Ichiran'!N10)</f>
        <v/>
      </c>
    </row>
    <row r="13" s="23" customFormat="1" ht="23.1" customHeight="1" spans="6:43">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Q13" s="51" t="str">
        <f>IF(OR('（プログラム編成用）Ichiran'!C11="",'（プログラム編成用）Ichiran'!N11=""),"",'（プログラム編成用）Ichiran'!C11&amp;'（プログラム編成用）Ichiran'!N11)</f>
        <v/>
      </c>
    </row>
    <row r="14" s="23" customFormat="1" ht="18" customHeight="1" spans="2:43">
      <c r="B14" s="40"/>
      <c r="C14" s="41"/>
      <c r="D14" s="40"/>
      <c r="E14" s="40"/>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40"/>
      <c r="AK14" s="40"/>
      <c r="AL14" s="40"/>
      <c r="AM14" s="40"/>
      <c r="AN14" s="40"/>
      <c r="AQ14" s="51" t="str">
        <f>IF(OR('（プログラム編成用）Ichiran'!C12="",'（プログラム編成用）Ichiran'!N12=""),"",'（プログラム編成用）Ichiran'!C12&amp;'（プログラム編成用）Ichiran'!N12)</f>
        <v/>
      </c>
    </row>
    <row r="15" s="23" customFormat="1" ht="18" customHeight="1" spans="2:43">
      <c r="B15" s="40"/>
      <c r="C15" s="41"/>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Q15" s="51" t="str">
        <f>IF(OR('（プログラム編成用）Ichiran'!C13="",'（プログラム編成用）Ichiran'!N13=""),"",'（プログラム編成用）Ichiran'!C13&amp;'（プログラム編成用）Ichiran'!N13)</f>
        <v/>
      </c>
    </row>
    <row r="16" s="23" customFormat="1" ht="18" customHeight="1" spans="2:43">
      <c r="B16" s="40"/>
      <c r="C16" s="41"/>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Q16" s="51" t="str">
        <f>IF(OR('（プログラム編成用）Ichiran'!C14="",'（プログラム編成用）Ichiran'!N14=""),"",'（プログラム編成用）Ichiran'!C14&amp;'（プログラム編成用）Ichiran'!N14)</f>
        <v/>
      </c>
    </row>
    <row r="17" s="23" customFormat="1" ht="18" customHeight="1" spans="2:43">
      <c r="B17" s="40"/>
      <c r="C17" s="41"/>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Q17" s="51" t="str">
        <f>IF(OR('（プログラム編成用）Ichiran'!C15="",'（プログラム編成用）Ichiran'!N15=""),"",'（プログラム編成用）Ichiran'!C15&amp;'（プログラム編成用）Ichiran'!N15)</f>
        <v/>
      </c>
    </row>
    <row r="18" s="23" customFormat="1" ht="18" customHeight="1" spans="2:43">
      <c r="B18" s="40"/>
      <c r="C18" s="41"/>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Q18" s="51" t="str">
        <f>IF(OR('（プログラム編成用）Ichiran'!C16="",'（プログラム編成用）Ichiran'!N16=""),"",'（プログラム編成用）Ichiran'!C16&amp;'（プログラム編成用）Ichiran'!N16)</f>
        <v/>
      </c>
    </row>
    <row r="19" s="23" customFormat="1" ht="18" customHeight="1" spans="2:43">
      <c r="B19" s="40"/>
      <c r="C19" s="41"/>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Q19" s="51" t="str">
        <f>IF(OR('（プログラム編成用）Ichiran'!C17="",'（プログラム編成用）Ichiran'!N17=""),"",'（プログラム編成用）Ichiran'!C17&amp;'（プログラム編成用）Ichiran'!N17)</f>
        <v/>
      </c>
    </row>
    <row r="20" s="23" customFormat="1" ht="18" customHeight="1" spans="2:43">
      <c r="B20" s="40"/>
      <c r="C20" s="41"/>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Q20" s="51" t="str">
        <f>IF(OR('（プログラム編成用）Ichiran'!C18="",'（プログラム編成用）Ichiran'!N18=""),"",'（プログラム編成用）Ichiran'!C18&amp;'（プログラム編成用）Ichiran'!N18)</f>
        <v/>
      </c>
    </row>
    <row r="21" s="23" customFormat="1" ht="18" customHeight="1" spans="2:43">
      <c r="B21" s="40"/>
      <c r="C21" s="41"/>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Q21" s="51" t="str">
        <f>IF(OR('（プログラム編成用）Ichiran'!C19="",'（プログラム編成用）Ichiran'!N19=""),"",'（プログラム編成用）Ichiran'!C19&amp;'（プログラム編成用）Ichiran'!N19)</f>
        <v/>
      </c>
    </row>
    <row r="22" s="23" customFormat="1" ht="18" customHeight="1" spans="2:43">
      <c r="B22" s="40"/>
      <c r="C22" s="41"/>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Q22" s="51" t="str">
        <f>IF(OR('（プログラム編成用）Ichiran'!C20="",'（プログラム編成用）Ichiran'!N20=""),"",'（プログラム編成用）Ichiran'!C20&amp;'（プログラム編成用）Ichiran'!N20)</f>
        <v/>
      </c>
    </row>
    <row r="23" s="23" customFormat="1" ht="18" customHeight="1" spans="2:43">
      <c r="B23" s="40"/>
      <c r="C23" s="41"/>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Q23" s="51" t="str">
        <f>IF(OR('（プログラム編成用）Ichiran'!C21="",'（プログラム編成用）Ichiran'!N21=""),"",'（プログラム編成用）Ichiran'!C21&amp;'（プログラム編成用）Ichiran'!N21)</f>
        <v/>
      </c>
    </row>
    <row r="24" s="23" customFormat="1" ht="18" customHeight="1" spans="2:43">
      <c r="B24" s="40"/>
      <c r="C24" s="41"/>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25"/>
      <c r="AK24" s="25"/>
      <c r="AL24" s="25"/>
      <c r="AM24" s="25"/>
      <c r="AN24" s="25"/>
      <c r="AQ24" s="51" t="str">
        <f>IF(OR('（プログラム編成用）Ichiran'!C22="",'（プログラム編成用）Ichiran'!N22=""),"",'（プログラム編成用）Ichiran'!C22&amp;'（プログラム編成用）Ichiran'!N22)</f>
        <v/>
      </c>
    </row>
    <row r="25" s="23" customFormat="1" ht="18" customHeight="1" spans="2:43">
      <c r="B25" s="24"/>
      <c r="C25" s="24"/>
      <c r="D25" s="24"/>
      <c r="E25" s="25"/>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25"/>
      <c r="AK25" s="25"/>
      <c r="AL25" s="25"/>
      <c r="AM25" s="25"/>
      <c r="AN25" s="25"/>
      <c r="AQ25" s="51" t="str">
        <f>IF(OR('（プログラム編成用）Ichiran'!C23="",'（プログラム編成用）Ichiran'!N23=""),"",'（プログラム編成用）Ichiran'!C23&amp;'（プログラム編成用）Ichiran'!N23)</f>
        <v/>
      </c>
    </row>
    <row r="26" spans="43:43">
      <c r="AQ26" s="51" t="str">
        <f>IF(OR('（プログラム編成用）Ichiran'!C24="",'（プログラム編成用）Ichiran'!N24=""),"",'（プログラム編成用）Ichiran'!C24&amp;'（プログラム編成用）Ichiran'!N24)</f>
        <v/>
      </c>
    </row>
    <row r="27" spans="43:43">
      <c r="AQ27" s="51" t="str">
        <f>IF(OR('（プログラム編成用）Ichiran'!C25="",'（プログラム編成用）Ichiran'!N25=""),"",'（プログラム編成用）Ichiran'!C25&amp;'（プログラム編成用）Ichiran'!N25)</f>
        <v/>
      </c>
    </row>
    <row r="28" spans="43:43">
      <c r="AQ28" s="51" t="str">
        <f>IF(OR('（プログラム編成用）Ichiran'!C26="",'（プログラム編成用）Ichiran'!N26=""),"",'（プログラム編成用）Ichiran'!C26&amp;'（プログラム編成用）Ichiran'!N26)</f>
        <v/>
      </c>
    </row>
    <row r="29" spans="43:43">
      <c r="AQ29" s="51" t="str">
        <f>IF(OR('（プログラム編成用）Ichiran'!C27="",'（プログラム編成用）Ichiran'!N27=""),"",'（プログラム編成用）Ichiran'!C27&amp;'（プログラム編成用）Ichiran'!N27)</f>
        <v/>
      </c>
    </row>
    <row r="30" spans="43:43">
      <c r="AQ30" s="51" t="str">
        <f>IF(OR('（プログラム編成用）Ichiran'!C28="",'（プログラム編成用）Ichiran'!N28=""),"",'（プログラム編成用）Ichiran'!C28&amp;'（プログラム編成用）Ichiran'!N28)</f>
        <v/>
      </c>
    </row>
    <row r="31" spans="43:43">
      <c r="AQ31" s="51" t="str">
        <f>IF(OR('（プログラム編成用）Ichiran'!C29="",'（プログラム編成用）Ichiran'!N29=""),"",'（プログラム編成用）Ichiran'!C29&amp;'（プログラム編成用）Ichiran'!N29)</f>
        <v/>
      </c>
    </row>
    <row r="32" spans="43:43">
      <c r="AQ32" s="51" t="str">
        <f>IF(OR('（プログラム編成用）Ichiran'!C30="",'（プログラム編成用）Ichiran'!N30=""),"",'（プログラム編成用）Ichiran'!C30&amp;'（プログラム編成用）Ichiran'!N30)</f>
        <v/>
      </c>
    </row>
    <row r="33" spans="43:43">
      <c r="AQ33" s="51" t="str">
        <f>IF(OR('（プログラム編成用）Ichiran'!C31="",'（プログラム編成用）Ichiran'!N31=""),"",'（プログラム編成用）Ichiran'!C31&amp;'（プログラム編成用）Ichiran'!N31)</f>
        <v/>
      </c>
    </row>
    <row r="34" spans="43:43">
      <c r="AQ34" s="51" t="str">
        <f>IF(OR('（プログラム編成用）Ichiran'!C32="",'（プログラム編成用）Ichiran'!N32=""),"",'（プログラム編成用）Ichiran'!C32&amp;'（プログラム編成用）Ichiran'!N32)</f>
        <v/>
      </c>
    </row>
    <row r="35" spans="43:43">
      <c r="AQ35" s="51" t="str">
        <f>IF(OR('（プログラム編成用）Ichiran'!C33="",'（プログラム編成用）Ichiran'!N33=""),"",'（プログラム編成用）Ichiran'!C33&amp;'（プログラム編成用）Ichiran'!N33)</f>
        <v/>
      </c>
    </row>
    <row r="36" spans="43:43">
      <c r="AQ36" s="51" t="str">
        <f>IF(OR('（プログラム編成用）Ichiran'!C34="",'（プログラム編成用）Ichiran'!N34=""),"",'（プログラム編成用）Ichiran'!C34&amp;'（プログラム編成用）Ichiran'!N34)</f>
        <v/>
      </c>
    </row>
    <row r="37" spans="43:43">
      <c r="AQ37" s="51" t="str">
        <f>IF(OR('（プログラム編成用）Ichiran'!C35="",'（プログラム編成用）Ichiran'!N35=""),"",'（プログラム編成用）Ichiran'!C35&amp;'（プログラム編成用）Ichiran'!N35)</f>
        <v/>
      </c>
    </row>
    <row r="38" spans="43:43">
      <c r="AQ38" s="51" t="str">
        <f>IF(OR('（プログラム編成用）Ichiran'!C36="",'（プログラム編成用）Ichiran'!N36=""),"",'（プログラム編成用）Ichiran'!C36&amp;'（プログラム編成用）Ichiran'!N36)</f>
        <v/>
      </c>
    </row>
    <row r="39" spans="43:43">
      <c r="AQ39" s="51" t="str">
        <f>IF(OR('（プログラム編成用）Ichiran'!C37="",'（プログラム編成用）Ichiran'!N37=""),"",'（プログラム編成用）Ichiran'!C37&amp;'（プログラム編成用）Ichiran'!N37)</f>
        <v/>
      </c>
    </row>
    <row r="40" spans="43:43">
      <c r="AQ40" s="51" t="str">
        <f>IF(OR('（プログラム編成用）Ichiran'!C38="",'（プログラム編成用）Ichiran'!N38=""),"",'（プログラム編成用）Ichiran'!C38&amp;'（プログラム編成用）Ichiran'!N38)</f>
        <v/>
      </c>
    </row>
    <row r="41" spans="43:43">
      <c r="AQ41" s="51" t="str">
        <f>IF(OR('（プログラム編成用）Ichiran'!C39="",'（プログラム編成用）Ichiran'!N39=""),"",'（プログラム編成用）Ichiran'!C39&amp;'（プログラム編成用）Ichiran'!N39)</f>
        <v/>
      </c>
    </row>
    <row r="42" spans="43:43">
      <c r="AQ42" s="51" t="str">
        <f>IF(OR('（プログラム編成用）Ichiran'!C40="",'（プログラム編成用）Ichiran'!N40=""),"",'（プログラム編成用）Ichiran'!C40&amp;'（プログラム編成用）Ichiran'!N40)</f>
        <v/>
      </c>
    </row>
    <row r="43" spans="43:43">
      <c r="AQ43" s="51" t="str">
        <f>IF(OR('（プログラム編成用）Ichiran'!C41="",'（プログラム編成用）Ichiran'!N41=""),"",'（プログラム編成用）Ichiran'!C41&amp;'（プログラム編成用）Ichiran'!N41)</f>
        <v/>
      </c>
    </row>
    <row r="44" spans="43:43">
      <c r="AQ44" s="51" t="str">
        <f>IF(OR('（プログラム編成用）Ichiran'!C42="",'（プログラム編成用）Ichiran'!N42=""),"",'（プログラム編成用）Ichiran'!C42&amp;'（プログラム編成用）Ichiran'!N42)</f>
        <v/>
      </c>
    </row>
    <row r="45" spans="43:43">
      <c r="AQ45" s="51" t="str">
        <f>IF(OR('（プログラム編成用）Ichiran'!C43="",'（プログラム編成用）Ichiran'!N43=""),"",'（プログラム編成用）Ichiran'!C43&amp;'（プログラム編成用）Ichiran'!N43)</f>
        <v/>
      </c>
    </row>
    <row r="46" spans="43:43">
      <c r="AQ46" s="51" t="str">
        <f>IF(OR('（プログラム編成用）Ichiran'!C44="",'（プログラム編成用）Ichiran'!N44=""),"",'（プログラム編成用）Ichiran'!C44&amp;'（プログラム編成用）Ichiran'!N44)</f>
        <v/>
      </c>
    </row>
    <row r="47" spans="43:43">
      <c r="AQ47" s="51" t="str">
        <f>IF(OR('（プログラム編成用）Ichiran'!C45="",'（プログラム編成用）Ichiran'!N45=""),"",'（プログラム編成用）Ichiran'!C45&amp;'（プログラム編成用）Ichiran'!N45)</f>
        <v/>
      </c>
    </row>
    <row r="48" spans="43:43">
      <c r="AQ48" s="51" t="str">
        <f>IF(OR('（プログラム編成用）Ichiran'!C46="",'（プログラム編成用）Ichiran'!N46=""),"",'（プログラム編成用）Ichiran'!C46&amp;'（プログラム編成用）Ichiran'!N46)</f>
        <v/>
      </c>
    </row>
    <row r="49" spans="43:43">
      <c r="AQ49" s="51" t="str">
        <f>IF(OR('（プログラム編成用）Ichiran'!C47="",'（プログラム編成用）Ichiran'!N47=""),"",'（プログラム編成用）Ichiran'!C47&amp;'（プログラム編成用）Ichiran'!N47)</f>
        <v/>
      </c>
    </row>
    <row r="50" spans="43:43">
      <c r="AQ50" s="51" t="str">
        <f>IF(OR('（プログラム編成用）Ichiran'!C48="",'（プログラム編成用）Ichiran'!N48=""),"",'（プログラム編成用）Ichiran'!C48&amp;'（プログラム編成用）Ichiran'!N48)</f>
        <v/>
      </c>
    </row>
    <row r="51" spans="43:43">
      <c r="AQ51" s="51" t="str">
        <f>IF(OR('（プログラム編成用）Ichiran'!C49="",'（プログラム編成用）Ichiran'!N49=""),"",'（プログラム編成用）Ichiran'!C49&amp;'（プログラム編成用）Ichiran'!N49)</f>
        <v/>
      </c>
    </row>
    <row r="52" spans="43:43">
      <c r="AQ52" s="51" t="str">
        <f>IF(OR('（プログラム編成用）Ichiran'!C50="",'（プログラム編成用）Ichiran'!N50=""),"",'（プログラム編成用）Ichiran'!C50&amp;'（プログラム編成用）Ichiran'!N50)</f>
        <v/>
      </c>
    </row>
    <row r="53" spans="43:43">
      <c r="AQ53" s="51" t="str">
        <f>IF(OR('（プログラム編成用）Ichiran'!C51="",'（プログラム編成用）Ichiran'!N51=""),"",'（プログラム編成用）Ichiran'!C51&amp;'（プログラム編成用）Ichiran'!N51)</f>
        <v/>
      </c>
    </row>
    <row r="54" spans="43:43">
      <c r="AQ54" s="51" t="str">
        <f>IF(OR('（プログラム編成用）Ichiran'!C52="",'（プログラム編成用）Ichiran'!N52=""),"",'（プログラム編成用）Ichiran'!C52&amp;'（プログラム編成用）Ichiran'!N52)</f>
        <v/>
      </c>
    </row>
    <row r="55" spans="43:43">
      <c r="AQ55" s="51" t="str">
        <f>IF(OR('（プログラム編成用）Ichiran'!C53="",'（プログラム編成用）Ichiran'!N53=""),"",'（プログラム編成用）Ichiran'!C53&amp;'（プログラム編成用）Ichiran'!N53)</f>
        <v/>
      </c>
    </row>
    <row r="56" spans="43:43">
      <c r="AQ56" s="51" t="str">
        <f>IF(OR('（プログラム編成用）Ichiran'!C54="",'（プログラム編成用）Ichiran'!N54=""),"",'（プログラム編成用）Ichiran'!C54&amp;'（プログラム編成用）Ichiran'!N54)</f>
        <v/>
      </c>
    </row>
    <row r="57" spans="43:43">
      <c r="AQ57" s="51" t="str">
        <f>IF(OR('（プログラム編成用）Ichiran'!C55="",'（プログラム編成用）Ichiran'!N55=""),"",'（プログラム編成用）Ichiran'!C55&amp;'（プログラム編成用）Ichiran'!N55)</f>
        <v/>
      </c>
    </row>
    <row r="58" spans="43:43">
      <c r="AQ58" s="51" t="str">
        <f>IF(OR('（プログラム編成用）Ichiran'!C56="",'（プログラム編成用）Ichiran'!N56=""),"",'（プログラム編成用）Ichiran'!C56&amp;'（プログラム編成用）Ichiran'!N56)</f>
        <v/>
      </c>
    </row>
    <row r="59" spans="43:43">
      <c r="AQ59" s="51" t="str">
        <f>IF(OR('（プログラム編成用）Ichiran'!C57="",'（プログラム編成用）Ichiran'!N57=""),"",'（プログラム編成用）Ichiran'!C57&amp;'（プログラム編成用）Ichiran'!N57)</f>
        <v/>
      </c>
    </row>
    <row r="60" spans="43:43">
      <c r="AQ60" s="51" t="str">
        <f>IF(OR('（プログラム編成用）Ichiran'!C58="",'（プログラム編成用）Ichiran'!N58=""),"",'（プログラム編成用）Ichiran'!C58&amp;'（プログラム編成用）Ichiran'!N58)</f>
        <v/>
      </c>
    </row>
    <row r="61" spans="43:43">
      <c r="AQ61" s="51" t="str">
        <f>IF(OR('（プログラム編成用）Ichiran'!C59="",'（プログラム編成用）Ichiran'!N59=""),"",'（プログラム編成用）Ichiran'!C59&amp;'（プログラム編成用）Ichiran'!N59)</f>
        <v/>
      </c>
    </row>
    <row r="62" spans="43:43">
      <c r="AQ62" s="51" t="str">
        <f>IF(OR('（プログラム編成用）Ichiran'!C60="",'（プログラム編成用）Ichiran'!N60=""),"",'（プログラム編成用）Ichiran'!C60&amp;'（プログラム編成用）Ichiran'!N60)</f>
        <v/>
      </c>
    </row>
    <row r="63" spans="43:43">
      <c r="AQ63" s="51" t="str">
        <f>IF(OR('（プログラム編成用）Ichiran'!C61="",'（プログラム編成用）Ichiran'!N61=""),"",'（プログラム編成用）Ichiran'!C61&amp;'（プログラム編成用）Ichiran'!N61)</f>
        <v/>
      </c>
    </row>
    <row r="64" spans="43:43">
      <c r="AQ64" s="51" t="str">
        <f>IF(OR('（プログラム編成用）Ichiran'!C62="",'（プログラム編成用）Ichiran'!N62=""),"",'（プログラム編成用）Ichiran'!C62&amp;'（プログラム編成用）Ichiran'!N62)</f>
        <v/>
      </c>
    </row>
    <row r="65" spans="43:43">
      <c r="AQ65" s="51" t="str">
        <f>IF(OR('（プログラム編成用）Ichiran'!C63="",'（プログラム編成用）Ichiran'!N63=""),"",'（プログラム編成用）Ichiran'!C63&amp;'（プログラム編成用）Ichiran'!N63)</f>
        <v/>
      </c>
    </row>
    <row r="66" spans="43:43">
      <c r="AQ66" s="51" t="str">
        <f>IF(OR('（プログラム編成用）Ichiran'!C64="",'（プログラム編成用）Ichiran'!N64=""),"",'（プログラム編成用）Ichiran'!C64&amp;'（プログラム編成用）Ichiran'!N64)</f>
        <v/>
      </c>
    </row>
    <row r="67" spans="43:43">
      <c r="AQ67" s="51" t="str">
        <f>IF(OR('（プログラム編成用）Ichiran'!C65="",'（プログラム編成用）Ichiran'!N65=""),"",'（プログラム編成用）Ichiran'!C65&amp;'（プログラム編成用）Ichiran'!N65)</f>
        <v/>
      </c>
    </row>
    <row r="68" spans="43:43">
      <c r="AQ68" s="51" t="str">
        <f>IF(OR('（プログラム編成用）Ichiran'!C66="",'（プログラム編成用）Ichiran'!N66=""),"",'（プログラム編成用）Ichiran'!C66&amp;'（プログラム編成用）Ichiran'!N66)</f>
        <v/>
      </c>
    </row>
    <row r="69" spans="43:43">
      <c r="AQ69" s="51" t="str">
        <f>IF(OR('（プログラム編成用）Ichiran'!C67="",'（プログラム編成用）Ichiran'!N67=""),"",'（プログラム編成用）Ichiran'!C67&amp;'（プログラム編成用）Ichiran'!N67)</f>
        <v/>
      </c>
    </row>
    <row r="70" spans="43:43">
      <c r="AQ70" s="51" t="str">
        <f>IF(OR('（プログラム編成用）Ichiran'!C68="",'（プログラム編成用）Ichiran'!N68=""),"",'（プログラム編成用）Ichiran'!C68&amp;'（プログラム編成用）Ichiran'!N68)</f>
        <v/>
      </c>
    </row>
    <row r="71" spans="43:43">
      <c r="AQ71" s="51" t="str">
        <f>IF(OR('（プログラム編成用）Ichiran'!C69="",'（プログラム編成用）Ichiran'!N69=""),"",'（プログラム編成用）Ichiran'!C69&amp;'（プログラム編成用）Ichiran'!N69)</f>
        <v/>
      </c>
    </row>
    <row r="72" spans="43:43">
      <c r="AQ72" s="51" t="str">
        <f>IF(OR('（プログラム編成用）Ichiran'!C70="",'（プログラム編成用）Ichiran'!N70=""),"",'（プログラム編成用）Ichiran'!C70&amp;'（プログラム編成用）Ichiran'!N70)</f>
        <v/>
      </c>
    </row>
    <row r="73" spans="43:43">
      <c r="AQ73" s="51" t="str">
        <f>IF(OR('（プログラム編成用）Ichiran'!C71="",'（プログラム編成用）Ichiran'!N71=""),"",'（プログラム編成用）Ichiran'!C71&amp;'（プログラム編成用）Ichiran'!N71)</f>
        <v/>
      </c>
    </row>
    <row r="74" spans="43:43">
      <c r="AQ74" s="51" t="str">
        <f>IF(OR('（プログラム編成用）Ichiran'!C72="",'（プログラム編成用）Ichiran'!N72=""),"",'（プログラム編成用）Ichiran'!C72&amp;'（プログラム編成用）Ichiran'!N72)</f>
        <v/>
      </c>
    </row>
    <row r="75" spans="43:43">
      <c r="AQ75" s="51" t="str">
        <f>IF(OR('（プログラム編成用）Ichiran'!C73="",'（プログラム編成用）Ichiran'!N73=""),"",'（プログラム編成用）Ichiran'!C73&amp;'（プログラム編成用）Ichiran'!N73)</f>
        <v/>
      </c>
    </row>
    <row r="76" spans="43:43">
      <c r="AQ76" s="51" t="str">
        <f>IF(OR('（プログラム編成用）Ichiran'!C74="",'（プログラム編成用）Ichiran'!N74=""),"",'（プログラム編成用）Ichiran'!C74&amp;'（プログラム編成用）Ichiran'!N74)</f>
        <v/>
      </c>
    </row>
    <row r="77" spans="43:43">
      <c r="AQ77" s="51" t="str">
        <f>IF(OR('（プログラム編成用）Ichiran'!C75="",'（プログラム編成用）Ichiran'!N75=""),"",'（プログラム編成用）Ichiran'!C75&amp;'（プログラム編成用）Ichiran'!N75)</f>
        <v/>
      </c>
    </row>
    <row r="78" spans="43:43">
      <c r="AQ78" s="51" t="str">
        <f>IF(OR('（プログラム編成用）Ichiran'!C76="",'（プログラム編成用）Ichiran'!N76=""),"",'（プログラム編成用）Ichiran'!C76&amp;'（プログラム編成用）Ichiran'!N76)</f>
        <v/>
      </c>
    </row>
    <row r="79" spans="43:43">
      <c r="AQ79" s="51" t="str">
        <f>IF(OR('（プログラム編成用）Ichiran'!C77="",'（プログラム編成用）Ichiran'!N77=""),"",'（プログラム編成用）Ichiran'!C77&amp;'（プログラム編成用）Ichiran'!N77)</f>
        <v/>
      </c>
    </row>
    <row r="80" spans="43:43">
      <c r="AQ80" s="51" t="str">
        <f>IF(OR('（プログラム編成用）Ichiran'!C78="",'（プログラム編成用）Ichiran'!N78=""),"",'（プログラム編成用）Ichiran'!C78&amp;'（プログラム編成用）Ichiran'!N78)</f>
        <v/>
      </c>
    </row>
    <row r="81" spans="43:43">
      <c r="AQ81" s="51" t="str">
        <f>IF(OR('（プログラム編成用）Ichiran'!C79="",'（プログラム編成用）Ichiran'!N79=""),"",'（プログラム編成用）Ichiran'!C79&amp;'（プログラム編成用）Ichiran'!N79)</f>
        <v/>
      </c>
    </row>
    <row r="82" spans="43:43">
      <c r="AQ82" s="51" t="str">
        <f>IF(OR('（プログラム編成用）Ichiran'!C80="",'（プログラム編成用）Ichiran'!N80=""),"",'（プログラム編成用）Ichiran'!C80&amp;'（プログラム編成用）Ichiran'!N80)</f>
        <v/>
      </c>
    </row>
    <row r="83" spans="43:43">
      <c r="AQ83" s="51" t="str">
        <f>IF(OR('（プログラム編成用）Ichiran'!C81="",'（プログラム編成用）Ichiran'!N81=""),"",'（プログラム編成用）Ichiran'!C81&amp;'（プログラム編成用）Ichiran'!N81)</f>
        <v/>
      </c>
    </row>
    <row r="84" spans="43:43">
      <c r="AQ84" s="51" t="str">
        <f>IF(OR('（プログラム編成用）Ichiran'!C82="",'（プログラム編成用）Ichiran'!N82=""),"",'（プログラム編成用）Ichiran'!C82&amp;'（プログラム編成用）Ichiran'!N82)</f>
        <v/>
      </c>
    </row>
    <row r="85" spans="43:43">
      <c r="AQ85" s="51" t="str">
        <f>IF(OR('（プログラム編成用）Ichiran'!C83="",'（プログラム編成用）Ichiran'!N83=""),"",'（プログラム編成用）Ichiran'!C83&amp;'（プログラム編成用）Ichiran'!N83)</f>
        <v/>
      </c>
    </row>
    <row r="86" spans="43:43">
      <c r="AQ86" s="51" t="str">
        <f>IF(OR('（プログラム編成用）Ichiran'!C84="",'（プログラム編成用）Ichiran'!N84=""),"",'（プログラム編成用）Ichiran'!C84&amp;'（プログラム編成用）Ichiran'!N84)</f>
        <v/>
      </c>
    </row>
    <row r="87" spans="43:43">
      <c r="AQ87" s="51" t="str">
        <f>IF(OR('（プログラム編成用）Ichiran'!C85="",'（プログラム編成用）Ichiran'!N85=""),"",'（プログラム編成用）Ichiran'!C85&amp;'（プログラム編成用）Ichiran'!N85)</f>
        <v/>
      </c>
    </row>
    <row r="88" spans="43:43">
      <c r="AQ88" s="51" t="str">
        <f>IF(OR('（プログラム編成用）Ichiran'!C86="",'（プログラム編成用）Ichiran'!N86=""),"",'（プログラム編成用）Ichiran'!C86&amp;'（プログラム編成用）Ichiran'!N86)</f>
        <v/>
      </c>
    </row>
    <row r="89" spans="43:43">
      <c r="AQ89" s="51" t="str">
        <f>IF(OR('（プログラム編成用）Ichiran'!C87="",'（プログラム編成用）Ichiran'!N87=""),"",'（プログラム編成用）Ichiran'!C87&amp;'（プログラム編成用）Ichiran'!N87)</f>
        <v/>
      </c>
    </row>
    <row r="90" spans="43:43">
      <c r="AQ90" s="51" t="str">
        <f>IF(OR('（プログラム編成用）Ichiran'!C88="",'（プログラム編成用）Ichiran'!N88=""),"",'（プログラム編成用）Ichiran'!C88&amp;'（プログラム編成用）Ichiran'!N88)</f>
        <v/>
      </c>
    </row>
    <row r="91" spans="43:43">
      <c r="AQ91" s="51" t="str">
        <f>IF(OR('（プログラム編成用）Ichiran'!C89="",'（プログラム編成用）Ichiran'!N89=""),"",'（プログラム編成用）Ichiran'!C89&amp;'（プログラム編成用）Ichiran'!N89)</f>
        <v/>
      </c>
    </row>
    <row r="92" spans="43:43">
      <c r="AQ92" s="51" t="str">
        <f>IF(OR('（プログラム編成用）Ichiran'!C90="",'（プログラム編成用）Ichiran'!N90=""),"",'（プログラム編成用）Ichiran'!C90&amp;'（プログラム編成用）Ichiran'!N90)</f>
        <v/>
      </c>
    </row>
    <row r="93" spans="43:43">
      <c r="AQ93" s="51" t="str">
        <f>IF(OR('（プログラム編成用）Ichiran'!C91="",'（プログラム編成用）Ichiran'!N91=""),"",'（プログラム編成用）Ichiran'!C91&amp;'（プログラム編成用）Ichiran'!N91)</f>
        <v/>
      </c>
    </row>
    <row r="94" spans="43:43">
      <c r="AQ94" s="51" t="str">
        <f>IF(OR('（プログラム編成用）Ichiran'!C92="",'（プログラム編成用）Ichiran'!N92=""),"",'（プログラム編成用）Ichiran'!C92&amp;'（プログラム編成用）Ichiran'!N92)</f>
        <v/>
      </c>
    </row>
    <row r="95" spans="43:43">
      <c r="AQ95" s="51" t="str">
        <f>IF(OR('（プログラム編成用）Ichiran'!C93="",'（プログラム編成用）Ichiran'!N93=""),"",'（プログラム編成用）Ichiran'!C93&amp;'（プログラム編成用）Ichiran'!N93)</f>
        <v/>
      </c>
    </row>
    <row r="96" spans="43:43">
      <c r="AQ96" s="51" t="str">
        <f>IF(OR('（プログラム編成用）Ichiran'!C94="",'（プログラム編成用）Ichiran'!N94=""),"",'（プログラム編成用）Ichiran'!C94&amp;'（プログラム編成用）Ichiran'!N94)</f>
        <v/>
      </c>
    </row>
    <row r="97" spans="43:43">
      <c r="AQ97" s="51" t="str">
        <f>IF(OR('（プログラム編成用）Ichiran'!C95="",'（プログラム編成用）Ichiran'!N95=""),"",'（プログラム編成用）Ichiran'!C95&amp;'（プログラム編成用）Ichiran'!N95)</f>
        <v/>
      </c>
    </row>
    <row r="98" spans="43:43">
      <c r="AQ98" s="51" t="str">
        <f>IF(OR('（プログラム編成用）Ichiran'!C96="",'（プログラム編成用）Ichiran'!N96=""),"",'（プログラム編成用）Ichiran'!C96&amp;'（プログラム編成用）Ichiran'!N96)</f>
        <v/>
      </c>
    </row>
    <row r="99" spans="43:43">
      <c r="AQ99" s="51" t="str">
        <f>IF(OR('（プログラム編成用）Ichiran'!C97="",'（プログラム編成用）Ichiran'!N97=""),"",'（プログラム編成用）Ichiran'!C97&amp;'（プログラム編成用）Ichiran'!N97)</f>
        <v/>
      </c>
    </row>
    <row r="100" spans="43:43">
      <c r="AQ100" s="51" t="str">
        <f>IF(OR('（プログラム編成用）Ichiran'!C98="",'（プログラム編成用）Ichiran'!N98=""),"",'（プログラム編成用）Ichiran'!C98&amp;'（プログラム編成用）Ichiran'!N98)</f>
        <v/>
      </c>
    </row>
    <row r="101" spans="43:43">
      <c r="AQ101" s="51" t="str">
        <f>IF(OR('（プログラム編成用）Ichiran'!C99="",'（プログラム編成用）Ichiran'!N99=""),"",'（プログラム編成用）Ichiran'!C99&amp;'（プログラム編成用）Ichiran'!N99)</f>
        <v/>
      </c>
    </row>
    <row r="102" spans="43:43">
      <c r="AQ102" s="51" t="str">
        <f>IF(OR('（プログラム編成用）Ichiran'!C100="",'（プログラム編成用）Ichiran'!N100=""),"",'（プログラム編成用）Ichiran'!C100&amp;'（プログラム編成用）Ichiran'!N100)</f>
        <v/>
      </c>
    </row>
    <row r="103" spans="43:43">
      <c r="AQ103" s="51" t="str">
        <f>IF(OR('（プログラム編成用）Ichiran'!C101="",'（プログラム編成用）Ichiran'!N101=""),"",'（プログラム編成用）Ichiran'!C101&amp;'（プログラム編成用）Ichiran'!N101)</f>
        <v/>
      </c>
    </row>
    <row r="104" spans="43:43">
      <c r="AQ104" s="51" t="str">
        <f>IF(OR('（プログラム編成用）Ichiran'!C102="",'（プログラム編成用）Ichiran'!N102=""),"",'（プログラム編成用）Ichiran'!C102&amp;'（プログラム編成用）Ichiran'!N102)</f>
        <v/>
      </c>
    </row>
    <row r="105" spans="43:43">
      <c r="AQ105" s="52"/>
    </row>
    <row r="106" spans="43:43">
      <c r="AQ106" s="41"/>
    </row>
    <row r="107" spans="43:43">
      <c r="AQ107" s="41"/>
    </row>
    <row r="108" spans="43:43">
      <c r="AQ108" s="41"/>
    </row>
    <row r="109" spans="43:43">
      <c r="AQ109" s="41"/>
    </row>
    <row r="110" spans="43:43">
      <c r="AQ110" s="41"/>
    </row>
    <row r="111" spans="43:43">
      <c r="AQ111" s="41"/>
    </row>
    <row r="112" spans="43:43">
      <c r="AQ112" s="41"/>
    </row>
    <row r="113" spans="43:43">
      <c r="AQ113" s="23"/>
    </row>
    <row r="114" spans="43:43">
      <c r="AQ114" s="23"/>
    </row>
    <row r="115" spans="43:43">
      <c r="AQ115" s="23"/>
    </row>
    <row r="116" spans="43:43">
      <c r="AQ116" s="23"/>
    </row>
    <row r="117" spans="43:43">
      <c r="AQ117" s="23"/>
    </row>
    <row r="118" spans="43:43">
      <c r="AQ118" s="23"/>
    </row>
    <row r="119" spans="43:43">
      <c r="AQ119" s="23"/>
    </row>
    <row r="120" spans="43:43">
      <c r="AQ120" s="23"/>
    </row>
    <row r="121" spans="43:43">
      <c r="AQ121" s="23"/>
    </row>
    <row r="122" spans="43:43">
      <c r="AQ122" s="23"/>
    </row>
    <row r="123" spans="43:43">
      <c r="AQ123" s="23"/>
    </row>
    <row r="124" spans="43:43">
      <c r="AQ124" s="23"/>
    </row>
    <row r="125" spans="43:43">
      <c r="AQ125" s="23"/>
    </row>
    <row r="126" spans="43:43">
      <c r="AQ126" s="23"/>
    </row>
    <row r="127" spans="43:43">
      <c r="AQ127" s="23"/>
    </row>
    <row r="128" spans="43:43">
      <c r="AQ128" s="23"/>
    </row>
    <row r="129" spans="43:43">
      <c r="AQ129" s="23"/>
    </row>
    <row r="130" spans="43:43">
      <c r="AQ130" s="23"/>
    </row>
    <row r="131" spans="43:43">
      <c r="AQ131" s="23"/>
    </row>
    <row r="132" spans="43:43">
      <c r="AQ132" s="23"/>
    </row>
    <row r="133" spans="43:43">
      <c r="AQ133" s="23"/>
    </row>
    <row r="134" spans="43:43">
      <c r="AQ134" s="23"/>
    </row>
    <row r="135" spans="43:43">
      <c r="AQ135" s="23"/>
    </row>
    <row r="136" spans="43:43">
      <c r="AQ136" s="23"/>
    </row>
    <row r="137" spans="43:43">
      <c r="AQ137" s="23"/>
    </row>
    <row r="138" spans="43:43">
      <c r="AQ138" s="23"/>
    </row>
    <row r="139" spans="43:43">
      <c r="AQ139" s="23"/>
    </row>
    <row r="140" spans="43:43">
      <c r="AQ140" s="23"/>
    </row>
    <row r="141" spans="43:43">
      <c r="AQ141" s="23"/>
    </row>
    <row r="142" spans="43:43">
      <c r="AQ142" s="23"/>
    </row>
    <row r="143" spans="43:43">
      <c r="AQ143" s="23"/>
    </row>
    <row r="144" spans="43:43">
      <c r="AQ144" s="23"/>
    </row>
    <row r="145" spans="43:43">
      <c r="AQ145" s="23"/>
    </row>
    <row r="146" spans="43:43">
      <c r="AQ146" s="23"/>
    </row>
    <row r="147" spans="43:43">
      <c r="AQ147" s="23"/>
    </row>
    <row r="148" spans="43:43">
      <c r="AQ148" s="23"/>
    </row>
    <row r="149" spans="43:43">
      <c r="AQ149" s="23"/>
    </row>
    <row r="150" spans="43:43">
      <c r="AQ150" s="23"/>
    </row>
    <row r="151" spans="43:43">
      <c r="AQ151" s="23"/>
    </row>
    <row r="152" spans="43:43">
      <c r="AQ152" s="23"/>
    </row>
    <row r="153" spans="43:43">
      <c r="AQ153" s="23"/>
    </row>
    <row r="154" spans="43:43">
      <c r="AQ154" s="23"/>
    </row>
    <row r="155" spans="43:43">
      <c r="AQ155" s="23"/>
    </row>
    <row r="156" spans="43:43">
      <c r="AQ156" s="23"/>
    </row>
    <row r="157" spans="43:43">
      <c r="AQ157" s="23"/>
    </row>
    <row r="158" spans="43:43">
      <c r="AQ158" s="23"/>
    </row>
    <row r="159" spans="43:43">
      <c r="AQ159" s="23"/>
    </row>
    <row r="160" spans="43:43">
      <c r="AQ160" s="23"/>
    </row>
    <row r="161" spans="43:43">
      <c r="AQ161" s="23"/>
    </row>
    <row r="162" spans="43:43">
      <c r="AQ162" s="23"/>
    </row>
    <row r="163" spans="43:43">
      <c r="AQ163" s="23"/>
    </row>
    <row r="164" spans="43:43">
      <c r="AQ164" s="23"/>
    </row>
    <row r="165" spans="43:43">
      <c r="AQ165" s="23"/>
    </row>
    <row r="166" spans="43:43">
      <c r="AQ166" s="23"/>
    </row>
    <row r="167" spans="43:43">
      <c r="AQ167" s="23"/>
    </row>
    <row r="168" spans="43:43">
      <c r="AQ168" s="23"/>
    </row>
    <row r="169" spans="43:43">
      <c r="AQ169" s="23"/>
    </row>
    <row r="170" spans="43:43">
      <c r="AQ170" s="23"/>
    </row>
    <row r="171" spans="43:43">
      <c r="AQ171" s="23"/>
    </row>
    <row r="172" spans="43:43">
      <c r="AQ172" s="23"/>
    </row>
    <row r="173" spans="43:43">
      <c r="AQ173" s="23"/>
    </row>
    <row r="174" spans="43:43">
      <c r="AQ174" s="23"/>
    </row>
    <row r="175" spans="43:43">
      <c r="AQ175" s="23"/>
    </row>
    <row r="176" spans="43:43">
      <c r="AQ176" s="23"/>
    </row>
    <row r="177" spans="43:43">
      <c r="AQ177" s="23"/>
    </row>
    <row r="178" spans="43:43">
      <c r="AQ178" s="23"/>
    </row>
    <row r="179" spans="43:43">
      <c r="AQ179" s="23"/>
    </row>
    <row r="180" spans="43:43">
      <c r="AQ180" s="23"/>
    </row>
    <row r="181" spans="43:43">
      <c r="AQ181" s="23"/>
    </row>
    <row r="182" spans="43:43">
      <c r="AQ182" s="23"/>
    </row>
    <row r="183" spans="43:43">
      <c r="AQ183" s="23"/>
    </row>
    <row r="184" spans="43:43">
      <c r="AQ184" s="23"/>
    </row>
    <row r="185" spans="43:43">
      <c r="AQ185" s="23"/>
    </row>
    <row r="186" spans="43:43">
      <c r="AQ186" s="23"/>
    </row>
    <row r="187" spans="43:43">
      <c r="AQ187" s="23"/>
    </row>
    <row r="188" spans="43:43">
      <c r="AQ188" s="23"/>
    </row>
    <row r="189" spans="43:43">
      <c r="AQ189" s="23"/>
    </row>
    <row r="190" spans="43:43">
      <c r="AQ190" s="23"/>
    </row>
    <row r="191" spans="43:43">
      <c r="AQ191" s="23"/>
    </row>
    <row r="192" spans="43:43">
      <c r="AQ192" s="23"/>
    </row>
    <row r="193" spans="43:43">
      <c r="AQ193" s="23"/>
    </row>
    <row r="194" spans="43:43">
      <c r="AQ194" s="23"/>
    </row>
    <row r="195" spans="43:43">
      <c r="AQ195" s="23"/>
    </row>
    <row r="196" spans="43:43">
      <c r="AQ196" s="23"/>
    </row>
    <row r="197" spans="43:43">
      <c r="AQ197" s="23"/>
    </row>
    <row r="198" spans="43:43">
      <c r="AQ198" s="23"/>
    </row>
    <row r="199" spans="43:43">
      <c r="AQ199" s="23"/>
    </row>
    <row r="200" spans="43:43">
      <c r="AQ200" s="23"/>
    </row>
    <row r="201" spans="43:43">
      <c r="AQ201" s="23"/>
    </row>
    <row r="202" spans="43:43">
      <c r="AQ202" s="23"/>
    </row>
    <row r="203" spans="43:43">
      <c r="AQ203" s="23"/>
    </row>
    <row r="204" spans="43:43">
      <c r="AQ204" s="23"/>
    </row>
    <row r="205" spans="43:43">
      <c r="AQ205" s="23"/>
    </row>
    <row r="206" spans="43:43">
      <c r="AQ206" s="23"/>
    </row>
    <row r="207" spans="43:43">
      <c r="AQ207" s="23"/>
    </row>
    <row r="208" spans="43:43">
      <c r="AQ208" s="23"/>
    </row>
    <row r="209" spans="43:43">
      <c r="AQ209" s="23"/>
    </row>
    <row r="210" spans="43:43">
      <c r="AQ210" s="23"/>
    </row>
    <row r="211" spans="43:43">
      <c r="AQ211" s="23"/>
    </row>
    <row r="212" spans="43:43">
      <c r="AQ212" s="23"/>
    </row>
    <row r="213" spans="43:43">
      <c r="AQ213" s="23"/>
    </row>
    <row r="214" spans="43:43">
      <c r="AQ214" s="23"/>
    </row>
    <row r="215" spans="43:43">
      <c r="AQ215" s="23"/>
    </row>
    <row r="216" spans="43:43">
      <c r="AQ216" s="23"/>
    </row>
    <row r="217" spans="43:43">
      <c r="AQ217" s="23"/>
    </row>
    <row r="218" spans="43:43">
      <c r="AQ218" s="23"/>
    </row>
    <row r="219" spans="43:43">
      <c r="AQ219" s="23"/>
    </row>
    <row r="220" spans="43:43">
      <c r="AQ220" s="23"/>
    </row>
    <row r="221" spans="43:43">
      <c r="AQ221" s="23"/>
    </row>
    <row r="222" spans="43:43">
      <c r="AQ222" s="23"/>
    </row>
    <row r="223" spans="43:43">
      <c r="AQ223" s="23"/>
    </row>
    <row r="224" spans="43:43">
      <c r="AQ224" s="23"/>
    </row>
    <row r="225" spans="43:43">
      <c r="AQ225" s="23"/>
    </row>
    <row r="226" spans="43:43">
      <c r="AQ226" s="23"/>
    </row>
    <row r="227" spans="43:43">
      <c r="AQ227" s="23"/>
    </row>
    <row r="228" spans="43:43">
      <c r="AQ228" s="23"/>
    </row>
    <row r="229" spans="43:43">
      <c r="AQ229" s="23"/>
    </row>
    <row r="230" spans="43:43">
      <c r="AQ230" s="23"/>
    </row>
    <row r="231" spans="43:43">
      <c r="AQ231" s="23"/>
    </row>
    <row r="232" spans="43:43">
      <c r="AQ232" s="23"/>
    </row>
    <row r="233" spans="43:43">
      <c r="AQ233" s="23"/>
    </row>
  </sheetData>
  <sheetProtection password="CC79" sheet="1" objects="1"/>
  <mergeCells count="12">
    <mergeCell ref="B2:E2"/>
    <mergeCell ref="B3:D3"/>
    <mergeCell ref="D4:E4"/>
    <mergeCell ref="AL4:AM4"/>
    <mergeCell ref="B11:E11"/>
    <mergeCell ref="B4:B5"/>
    <mergeCell ref="C4:C5"/>
    <mergeCell ref="AJ4:AJ5"/>
    <mergeCell ref="AK4:AK5"/>
    <mergeCell ref="AN4:AN5"/>
    <mergeCell ref="AN6:AN7"/>
    <mergeCell ref="AN8:AN9"/>
  </mergeCells>
  <conditionalFormatting sqref="C12">
    <cfRule type="expression" dxfId="1" priority="285" stopIfTrue="1">
      <formula>COUNTIF($AQ$4:$AQ$104,AP13&amp;$C$5)&gt;6</formula>
    </cfRule>
    <cfRule type="expression" dxfId="1" priority="286" stopIfTrue="1">
      <formula>COUNTIF($AQ$4:$AQ$104,AP13&amp;$C$5)&lt;4</formula>
    </cfRule>
  </conditionalFormatting>
  <conditionalFormatting sqref="D12">
    <cfRule type="expression" dxfId="1" priority="287" stopIfTrue="1">
      <formula>COUNTIF($AQ$4:$AQ$104,AP13&amp;$D$5)&gt;6</formula>
    </cfRule>
    <cfRule type="expression" dxfId="1" priority="288" stopIfTrue="1">
      <formula>COUNTIF($AQ$4:$AQ$104,AP13&amp;$D$5)&lt;4</formula>
    </cfRule>
  </conditionalFormatting>
  <conditionalFormatting sqref="E12">
    <cfRule type="expression" dxfId="1" priority="289" stopIfTrue="1">
      <formula>COUNTIF($AQ$4:$AQ$104,AP13&amp;$E$5)&gt;6</formula>
    </cfRule>
    <cfRule type="expression" dxfId="1" priority="290" stopIfTrue="1">
      <formula>COUNTIF($AQ$4:$AQ$104,AP13&amp;$E$5)&lt;4</formula>
    </cfRule>
  </conditionalFormatting>
  <conditionalFormatting sqref="C6:C9">
    <cfRule type="expression" dxfId="1" priority="291" stopIfTrue="1">
      <formula>COUNTIF($AQ$4:$AQ$104,AP6&amp;$C$5)&gt;6</formula>
    </cfRule>
    <cfRule type="expression" dxfId="1" priority="292" stopIfTrue="1">
      <formula>COUNTIF($AQ$4:$AQ$104,AP6&amp;$C$5)&lt;4</formula>
    </cfRule>
  </conditionalFormatting>
  <conditionalFormatting sqref="D6:D9">
    <cfRule type="expression" dxfId="1" priority="293" stopIfTrue="1">
      <formula>COUNTIF($AQ$4:$AQ$104,AP6&amp;$D$5)&gt;6</formula>
    </cfRule>
    <cfRule type="expression" dxfId="1" priority="294" stopIfTrue="1">
      <formula>COUNTIF($AQ$4:$AQ$104,AP6&amp;$D$5)&lt;4</formula>
    </cfRule>
  </conditionalFormatting>
  <conditionalFormatting sqref="E6:E9">
    <cfRule type="expression" dxfId="1" priority="295" stopIfTrue="1">
      <formula>COUNTIF($AQ$4:$AQ$104,AP6&amp;$E$5)&gt;6</formula>
    </cfRule>
    <cfRule type="expression" dxfId="1" priority="296" stopIfTrue="1">
      <formula>COUNTIF($AQ$4:$AQ$104,AP6&amp;$E$5)&lt;4</formula>
    </cfRule>
  </conditionalFormatting>
  <conditionalFormatting sqref="F6:F13">
    <cfRule type="expression" dxfId="1" priority="274" stopIfTrue="1">
      <formula>COUNTIF($AQ$4:$AQ$104,AQ6&amp;#REF!)&gt;6</formula>
    </cfRule>
    <cfRule type="expression" dxfId="1" priority="275" stopIfTrue="1">
      <formula>COUNTIF($AQ$4:$AQ$104,AQ6&amp;#REF!)&lt;4</formula>
    </cfRule>
  </conditionalFormatting>
  <conditionalFormatting sqref="G6:G13">
    <cfRule type="expression" dxfId="1" priority="266" stopIfTrue="1">
      <formula>COUNTIF($AQ$4:$AQ$104,AQ6&amp;#REF!)&gt;6</formula>
    </cfRule>
    <cfRule type="expression" dxfId="1" priority="267" stopIfTrue="1">
      <formula>COUNTIF($AQ$4:$AQ$104,AQ6&amp;#REF!)&lt;4</formula>
    </cfRule>
  </conditionalFormatting>
  <conditionalFormatting sqref="H6:H13">
    <cfRule type="expression" dxfId="1" priority="264" stopIfTrue="1">
      <formula>COUNTIF($AQ$4:$AQ$104,AQ6&amp;#REF!)&gt;6</formula>
    </cfRule>
    <cfRule type="expression" dxfId="1" priority="265" stopIfTrue="1">
      <formula>COUNTIF($AQ$4:$AQ$104,AQ6&amp;#REF!)&lt;4</formula>
    </cfRule>
  </conditionalFormatting>
  <conditionalFormatting sqref="I6:I13">
    <cfRule type="expression" dxfId="1" priority="262" stopIfTrue="1">
      <formula>COUNTIF($AQ$4:$AQ$104,AQ6&amp;#REF!)&gt;6</formula>
    </cfRule>
    <cfRule type="expression" dxfId="1" priority="263" stopIfTrue="1">
      <formula>COUNTIF($AQ$4:$AQ$104,AQ6&amp;#REF!)&lt;4</formula>
    </cfRule>
  </conditionalFormatting>
  <conditionalFormatting sqref="J6:J13">
    <cfRule type="expression" dxfId="1" priority="260" stopIfTrue="1">
      <formula>COUNTIF($AQ$4:$AQ$104,AQ6&amp;#REF!)&gt;6</formula>
    </cfRule>
    <cfRule type="expression" dxfId="1" priority="261" stopIfTrue="1">
      <formula>COUNTIF($AQ$4:$AQ$104,AQ6&amp;#REF!)&lt;4</formula>
    </cfRule>
  </conditionalFormatting>
  <conditionalFormatting sqref="K6:K13">
    <cfRule type="expression" dxfId="1" priority="258" stopIfTrue="1">
      <formula>COUNTIF($AQ$4:$AQ$104,AQ6&amp;#REF!)&gt;6</formula>
    </cfRule>
    <cfRule type="expression" dxfId="1" priority="259" stopIfTrue="1">
      <formula>COUNTIF($AQ$4:$AQ$104,AQ6&amp;#REF!)&lt;4</formula>
    </cfRule>
  </conditionalFormatting>
  <conditionalFormatting sqref="L6:L13">
    <cfRule type="expression" dxfId="1" priority="256" stopIfTrue="1">
      <formula>COUNTIF($AQ$4:$AQ$104,AQ6&amp;#REF!)&gt;6</formula>
    </cfRule>
    <cfRule type="expression" dxfId="1" priority="257" stopIfTrue="1">
      <formula>COUNTIF($AQ$4:$AQ$104,AQ6&amp;#REF!)&lt;4</formula>
    </cfRule>
  </conditionalFormatting>
  <conditionalFormatting sqref="M6:M13">
    <cfRule type="expression" dxfId="1" priority="254" stopIfTrue="1">
      <formula>COUNTIF($AQ$4:$AQ$104,AQ6&amp;#REF!)&gt;6</formula>
    </cfRule>
    <cfRule type="expression" dxfId="1" priority="255" stopIfTrue="1">
      <formula>COUNTIF($AQ$4:$AQ$104,AQ6&amp;#REF!)&lt;4</formula>
    </cfRule>
  </conditionalFormatting>
  <conditionalFormatting sqref="N6:N13">
    <cfRule type="expression" dxfId="1" priority="252" stopIfTrue="1">
      <formula>COUNTIF($AQ$4:$AQ$104,AQ6&amp;#REF!)&gt;6</formula>
    </cfRule>
    <cfRule type="expression" dxfId="1" priority="253" stopIfTrue="1">
      <formula>COUNTIF($AQ$4:$AQ$104,AQ6&amp;#REF!)&lt;4</formula>
    </cfRule>
  </conditionalFormatting>
  <conditionalFormatting sqref="O6:O13">
    <cfRule type="expression" dxfId="1" priority="250" stopIfTrue="1">
      <formula>COUNTIF($AQ$4:$AQ$104,AQ6&amp;#REF!)&gt;6</formula>
    </cfRule>
    <cfRule type="expression" dxfId="1" priority="251" stopIfTrue="1">
      <formula>COUNTIF($AQ$4:$AQ$104,AQ6&amp;#REF!)&lt;4</formula>
    </cfRule>
  </conditionalFormatting>
  <conditionalFormatting sqref="P6:P13">
    <cfRule type="expression" dxfId="1" priority="248" stopIfTrue="1">
      <formula>COUNTIF($AQ$4:$AQ$104,AQ6&amp;#REF!)&gt;6</formula>
    </cfRule>
    <cfRule type="expression" dxfId="1" priority="249" stopIfTrue="1">
      <formula>COUNTIF($AQ$4:$AQ$104,AQ6&amp;#REF!)&lt;4</formula>
    </cfRule>
  </conditionalFormatting>
  <conditionalFormatting sqref="Q6:Q13">
    <cfRule type="expression" dxfId="1" priority="246" stopIfTrue="1">
      <formula>COUNTIF($AQ$4:$AQ$104,AQ6&amp;#REF!)&gt;6</formula>
    </cfRule>
    <cfRule type="expression" dxfId="1" priority="247" stopIfTrue="1">
      <formula>COUNTIF($AQ$4:$AQ$104,AQ6&amp;#REF!)&lt;4</formula>
    </cfRule>
  </conditionalFormatting>
  <conditionalFormatting sqref="R6:R13">
    <cfRule type="expression" dxfId="1" priority="244" stopIfTrue="1">
      <formula>COUNTIF($AQ$4:$AQ$104,AQ6&amp;#REF!)&gt;6</formula>
    </cfRule>
    <cfRule type="expression" dxfId="1" priority="245" stopIfTrue="1">
      <formula>COUNTIF($AQ$4:$AQ$104,AQ6&amp;#REF!)&lt;4</formula>
    </cfRule>
  </conditionalFormatting>
  <conditionalFormatting sqref="S6:S13">
    <cfRule type="expression" dxfId="1" priority="242" stopIfTrue="1">
      <formula>COUNTIF($AQ$4:$AQ$104,AQ6&amp;#REF!)&gt;6</formula>
    </cfRule>
    <cfRule type="expression" dxfId="1" priority="243" stopIfTrue="1">
      <formula>COUNTIF($AQ$4:$AQ$104,AQ6&amp;#REF!)&lt;4</formula>
    </cfRule>
  </conditionalFormatting>
  <conditionalFormatting sqref="T6:T13">
    <cfRule type="expression" dxfId="1" priority="240" stopIfTrue="1">
      <formula>COUNTIF($AQ$4:$AQ$104,AQ6&amp;#REF!)&gt;6</formula>
    </cfRule>
    <cfRule type="expression" dxfId="1" priority="241" stopIfTrue="1">
      <formula>COUNTIF($AQ$4:$AQ$104,AQ6&amp;#REF!)&lt;4</formula>
    </cfRule>
  </conditionalFormatting>
  <conditionalFormatting sqref="U6:U13">
    <cfRule type="expression" dxfId="1" priority="238" stopIfTrue="1">
      <formula>COUNTIF($AQ$4:$AQ$104,AQ6&amp;#REF!)&gt;6</formula>
    </cfRule>
    <cfRule type="expression" dxfId="1" priority="239" stopIfTrue="1">
      <formula>COUNTIF($AQ$4:$AQ$104,AQ6&amp;#REF!)&lt;4</formula>
    </cfRule>
  </conditionalFormatting>
  <conditionalFormatting sqref="V6:V13">
    <cfRule type="expression" dxfId="1" priority="236" stopIfTrue="1">
      <formula>COUNTIF($AQ$4:$AQ$104,AQ6&amp;#REF!)&gt;6</formula>
    </cfRule>
    <cfRule type="expression" dxfId="1" priority="237" stopIfTrue="1">
      <formula>COUNTIF($AQ$4:$AQ$104,AQ6&amp;#REF!)&lt;4</formula>
    </cfRule>
  </conditionalFormatting>
  <conditionalFormatting sqref="W6:W13">
    <cfRule type="expression" dxfId="1" priority="234" stopIfTrue="1">
      <formula>COUNTIF($AQ$4:$AQ$104,AQ6&amp;#REF!)&gt;6</formula>
    </cfRule>
    <cfRule type="expression" dxfId="1" priority="235" stopIfTrue="1">
      <formula>COUNTIF($AQ$4:$AQ$104,AQ6&amp;#REF!)&lt;4</formula>
    </cfRule>
  </conditionalFormatting>
  <conditionalFormatting sqref="X6:X13">
    <cfRule type="expression" dxfId="1" priority="232" stopIfTrue="1">
      <formula>COUNTIF($AQ$4:$AQ$104,AQ6&amp;#REF!)&gt;6</formula>
    </cfRule>
    <cfRule type="expression" dxfId="1" priority="233" stopIfTrue="1">
      <formula>COUNTIF($AQ$4:$AQ$104,AQ6&amp;#REF!)&lt;4</formula>
    </cfRule>
  </conditionalFormatting>
  <conditionalFormatting sqref="Y6:Y13">
    <cfRule type="expression" dxfId="1" priority="230" stopIfTrue="1">
      <formula>COUNTIF($AQ$4:$AQ$104,AQ6&amp;#REF!)&gt;6</formula>
    </cfRule>
    <cfRule type="expression" dxfId="1" priority="231" stopIfTrue="1">
      <formula>COUNTIF($AQ$4:$AQ$104,AQ6&amp;#REF!)&lt;4</formula>
    </cfRule>
  </conditionalFormatting>
  <conditionalFormatting sqref="Z6:Z13">
    <cfRule type="expression" dxfId="1" priority="228" stopIfTrue="1">
      <formula>COUNTIF($AQ$4:$AQ$104,AQ6&amp;#REF!)&gt;6</formula>
    </cfRule>
    <cfRule type="expression" dxfId="1" priority="229" stopIfTrue="1">
      <formula>COUNTIF($AQ$4:$AQ$104,AQ6&amp;#REF!)&lt;4</formula>
    </cfRule>
  </conditionalFormatting>
  <conditionalFormatting sqref="AA6:AA13">
    <cfRule type="expression" dxfId="1" priority="226" stopIfTrue="1">
      <formula>COUNTIF($AQ$4:$AQ$104,AQ6&amp;#REF!)&gt;6</formula>
    </cfRule>
    <cfRule type="expression" dxfId="1" priority="227" stopIfTrue="1">
      <formula>COUNTIF($AQ$4:$AQ$104,AQ6&amp;#REF!)&lt;4</formula>
    </cfRule>
  </conditionalFormatting>
  <conditionalFormatting sqref="AB6:AB13">
    <cfRule type="expression" dxfId="1" priority="224" stopIfTrue="1">
      <formula>COUNTIF($AQ$4:$AQ$104,AQ6&amp;#REF!)&gt;6</formula>
    </cfRule>
    <cfRule type="expression" dxfId="1" priority="225" stopIfTrue="1">
      <formula>COUNTIF($AQ$4:$AQ$104,AQ6&amp;#REF!)&lt;4</formula>
    </cfRule>
  </conditionalFormatting>
  <conditionalFormatting sqref="AC6:AC13">
    <cfRule type="expression" dxfId="1" priority="222" stopIfTrue="1">
      <formula>COUNTIF($AQ$4:$AQ$104,AQ6&amp;#REF!)&gt;6</formula>
    </cfRule>
    <cfRule type="expression" dxfId="1" priority="223" stopIfTrue="1">
      <formula>COUNTIF($AQ$4:$AQ$104,AQ6&amp;#REF!)&lt;4</formula>
    </cfRule>
  </conditionalFormatting>
  <conditionalFormatting sqref="AD6:AD13">
    <cfRule type="expression" dxfId="1" priority="220" stopIfTrue="1">
      <formula>COUNTIF($AQ$4:$AQ$104,AQ6&amp;#REF!)&gt;6</formula>
    </cfRule>
    <cfRule type="expression" dxfId="1" priority="221" stopIfTrue="1">
      <formula>COUNTIF($AQ$4:$AQ$104,AQ6&amp;#REF!)&lt;4</formula>
    </cfRule>
  </conditionalFormatting>
  <conditionalFormatting sqref="AE6:AE13">
    <cfRule type="expression" dxfId="1" priority="218" stopIfTrue="1">
      <formula>COUNTIF($AQ$4:$AQ$104,AQ6&amp;#REF!)&gt;6</formula>
    </cfRule>
    <cfRule type="expression" dxfId="1" priority="219" stopIfTrue="1">
      <formula>COUNTIF($AQ$4:$AQ$104,AQ6&amp;#REF!)&lt;4</formula>
    </cfRule>
  </conditionalFormatting>
  <conditionalFormatting sqref="AF6:AF13">
    <cfRule type="expression" dxfId="1" priority="216" stopIfTrue="1">
      <formula>COUNTIF($AQ$4:$AQ$104,AQ6&amp;#REF!)&gt;6</formula>
    </cfRule>
    <cfRule type="expression" dxfId="1" priority="217" stopIfTrue="1">
      <formula>COUNTIF($AQ$4:$AQ$104,AQ6&amp;#REF!)&lt;4</formula>
    </cfRule>
  </conditionalFormatting>
  <conditionalFormatting sqref="AG6:AG13">
    <cfRule type="expression" dxfId="1" priority="214" stopIfTrue="1">
      <formula>COUNTIF($AQ$4:$AQ$104,AQ6&amp;#REF!)&gt;6</formula>
    </cfRule>
    <cfRule type="expression" dxfId="1" priority="215" stopIfTrue="1">
      <formula>COUNTIF($AQ$4:$AQ$104,AQ6&amp;#REF!)&lt;4</formula>
    </cfRule>
  </conditionalFormatting>
  <conditionalFormatting sqref="AH6:AH13">
    <cfRule type="expression" dxfId="1" priority="212" stopIfTrue="1">
      <formula>COUNTIF($AQ$4:$AQ$104,AQ6&amp;#REF!)&gt;6</formula>
    </cfRule>
    <cfRule type="expression" dxfId="1" priority="213" stopIfTrue="1">
      <formula>COUNTIF($AQ$4:$AQ$104,AQ6&amp;#REF!)&lt;4</formula>
    </cfRule>
  </conditionalFormatting>
  <conditionalFormatting sqref="AI6:AI13">
    <cfRule type="expression" dxfId="1" priority="210" stopIfTrue="1">
      <formula>COUNTIF($AQ$4:$AQ$104,AQ6&amp;#REF!)&gt;6</formula>
    </cfRule>
    <cfRule type="expression" dxfId="1" priority="211" stopIfTrue="1">
      <formula>COUNTIF($AQ$4:$AQ$104,AQ6&amp;#REF!)&lt;4</formula>
    </cfRule>
  </conditionalFormatting>
  <conditionalFormatting sqref="F21:F23 D14:D20 B14:B24 D21:E22 G15:AI23 AJ13:AN21 E15:F20 E14">
    <cfRule type="expression" dxfId="1" priority="21" stopIfTrue="1">
      <formula>B13&gt;3</formula>
    </cfRule>
  </conditionalFormatting>
  <conditionalFormatting sqref="F24:AI25 D23:E24 AJ22:AN23">
    <cfRule type="expression" dxfId="1" priority="22" stopIfTrue="1">
      <formula>D22&gt;4</formula>
    </cfRule>
  </conditionalFormatting>
  <pageMargins left="0.75" right="0.75" top="1" bottom="1" header="0.511805555555556" footer="0.511805555555556"/>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02"/>
  <sheetViews>
    <sheetView showZeros="0" zoomScale="85" zoomScaleNormal="85" topLeftCell="A15" workbookViewId="0">
      <selection activeCell="A65" sqref="A65"/>
    </sheetView>
  </sheetViews>
  <sheetFormatPr defaultColWidth="9" defaultRowHeight="10"/>
  <cols>
    <col min="1" max="1" width="7.88392857142857" style="18" customWidth="1"/>
    <col min="2" max="2" width="9.75" style="18" customWidth="1"/>
    <col min="3" max="3" width="4.13392857142857" style="18" customWidth="1"/>
    <col min="4" max="6" width="10.6339285714286" style="19" customWidth="1"/>
    <col min="7" max="7" width="4.13392857142857" style="18" customWidth="1"/>
    <col min="8" max="8" width="12.6339285714286" style="19" customWidth="1"/>
    <col min="9" max="9" width="7.88392857142857" style="19" customWidth="1"/>
    <col min="10" max="10" width="12.6339285714286" style="19" customWidth="1"/>
    <col min="11" max="11" width="7.88392857142857" style="19" customWidth="1"/>
    <col min="12" max="12" width="12.6339285714286" style="19" customWidth="1"/>
    <col min="13" max="13" width="7.88392857142857" style="19" customWidth="1"/>
    <col min="14" max="15" width="8.13392857142857" style="19" customWidth="1"/>
    <col min="16" max="16384" width="9" style="19"/>
  </cols>
  <sheetData>
    <row r="1" spans="1:15">
      <c r="A1" s="20" t="s">
        <v>49</v>
      </c>
      <c r="B1" s="20" t="s">
        <v>50</v>
      </c>
      <c r="C1" s="20" t="s">
        <v>20</v>
      </c>
      <c r="D1" s="20" t="s">
        <v>51</v>
      </c>
      <c r="E1" s="20" t="s">
        <v>52</v>
      </c>
      <c r="F1" s="20" t="s">
        <v>53</v>
      </c>
      <c r="G1" s="20" t="s">
        <v>19</v>
      </c>
      <c r="H1" s="20" t="s">
        <v>54</v>
      </c>
      <c r="I1" s="20" t="s">
        <v>55</v>
      </c>
      <c r="J1" s="20" t="s">
        <v>56</v>
      </c>
      <c r="K1" s="20" t="s">
        <v>57</v>
      </c>
      <c r="L1" s="20" t="s">
        <v>58</v>
      </c>
      <c r="M1" s="20" t="s">
        <v>59</v>
      </c>
      <c r="N1" s="20" t="s">
        <v>60</v>
      </c>
      <c r="O1" s="20" t="s">
        <v>61</v>
      </c>
    </row>
    <row r="2" spans="1:15">
      <c r="A2" s="20" t="str">
        <f ca="1">IF(B2=0,"",一覧様式!$K$3)</f>
        <v/>
      </c>
      <c r="B2" s="21">
        <f>一覧様式!B8</f>
        <v>0</v>
      </c>
      <c r="C2" s="20">
        <f>IF(一覧様式!H8="男",1,IF(一覧様式!H8="女",2,0))</f>
        <v>0</v>
      </c>
      <c r="D2" s="22" t="str">
        <f>一覧様式!C8&amp;" "&amp;一覧様式!D8</f>
        <v> </v>
      </c>
      <c r="E2" s="22" t="str">
        <f>一覧様式!E8&amp;" "&amp;一覧様式!F8</f>
        <v> </v>
      </c>
      <c r="F2" s="20" t="str">
        <f>IF(B2=0,"",一覧様式!$F$3)</f>
        <v/>
      </c>
      <c r="G2" s="20">
        <f>一覧様式!G8</f>
        <v>0</v>
      </c>
      <c r="H2" s="22" t="str">
        <f>一覧様式!I8&amp;一覧様式!J8</f>
        <v/>
      </c>
      <c r="I2" s="22">
        <f>一覧様式!K8</f>
        <v>0</v>
      </c>
      <c r="J2" s="22" t="str">
        <f>一覧様式!L8&amp;一覧様式!M8</f>
        <v/>
      </c>
      <c r="K2" s="22">
        <f>一覧様式!N8</f>
        <v>0</v>
      </c>
      <c r="L2" s="22" t="str">
        <f>一覧様式!O8&amp;一覧様式!P8</f>
        <v/>
      </c>
      <c r="M2" s="22">
        <f>一覧様式!Q8</f>
        <v>0</v>
      </c>
      <c r="N2" s="22" t="str">
        <f>一覧様式!R8&amp;一覧様式!S8</f>
        <v/>
      </c>
      <c r="O2" s="22"/>
    </row>
    <row r="3" spans="1:15">
      <c r="A3" s="20" t="str">
        <f ca="1">IF(B3=0,"",一覧様式!$K$3)</f>
        <v/>
      </c>
      <c r="B3" s="21">
        <f>一覧様式!B9</f>
        <v>0</v>
      </c>
      <c r="C3" s="20">
        <f>IF(一覧様式!H9="男",1,IF(一覧様式!H9="女",2,0))</f>
        <v>0</v>
      </c>
      <c r="D3" s="22" t="str">
        <f>一覧様式!C9&amp;" "&amp;一覧様式!D9</f>
        <v> </v>
      </c>
      <c r="E3" s="22" t="str">
        <f>一覧様式!E9&amp;" "&amp;一覧様式!F9</f>
        <v> </v>
      </c>
      <c r="F3" s="20" t="str">
        <f>IF(B3=0,"",一覧様式!$F$3)</f>
        <v/>
      </c>
      <c r="G3" s="20">
        <f>一覧様式!G9</f>
        <v>0</v>
      </c>
      <c r="H3" s="22" t="str">
        <f>一覧様式!I9&amp;一覧様式!J9</f>
        <v/>
      </c>
      <c r="I3" s="22">
        <f>一覧様式!K9</f>
        <v>0</v>
      </c>
      <c r="J3" s="22" t="str">
        <f>一覧様式!L9&amp;一覧様式!M9</f>
        <v/>
      </c>
      <c r="K3" s="22">
        <f>一覧様式!N9</f>
        <v>0</v>
      </c>
      <c r="L3" s="22" t="str">
        <f>一覧様式!O9&amp;一覧様式!P9</f>
        <v/>
      </c>
      <c r="M3" s="22">
        <f>一覧様式!Q9</f>
        <v>0</v>
      </c>
      <c r="N3" s="22" t="str">
        <f>一覧様式!R9&amp;一覧様式!S9</f>
        <v/>
      </c>
      <c r="O3" s="22"/>
    </row>
    <row r="4" spans="1:15">
      <c r="A4" s="20" t="str">
        <f ca="1">IF(B4=0,"",一覧様式!$K$3)</f>
        <v/>
      </c>
      <c r="B4" s="21">
        <f>一覧様式!B10</f>
        <v>0</v>
      </c>
      <c r="C4" s="20">
        <f>IF(一覧様式!H10="男",1,IF(一覧様式!H10="女",2,0))</f>
        <v>0</v>
      </c>
      <c r="D4" s="22" t="str">
        <f>一覧様式!C10&amp;" "&amp;一覧様式!D10</f>
        <v> </v>
      </c>
      <c r="E4" s="22" t="str">
        <f>一覧様式!E10&amp;" "&amp;一覧様式!F10</f>
        <v> </v>
      </c>
      <c r="F4" s="20" t="str">
        <f>IF(B4=0,"",一覧様式!$F$3)</f>
        <v/>
      </c>
      <c r="G4" s="20">
        <f>一覧様式!G10</f>
        <v>0</v>
      </c>
      <c r="H4" s="22" t="str">
        <f>一覧様式!I10&amp;一覧様式!J10</f>
        <v/>
      </c>
      <c r="I4" s="22">
        <f>一覧様式!K10</f>
        <v>0</v>
      </c>
      <c r="J4" s="22" t="str">
        <f>一覧様式!L10&amp;一覧様式!M10</f>
        <v/>
      </c>
      <c r="K4" s="22">
        <f>一覧様式!N10</f>
        <v>0</v>
      </c>
      <c r="L4" s="22" t="str">
        <f>一覧様式!O10&amp;一覧様式!P10</f>
        <v/>
      </c>
      <c r="M4" s="22">
        <f>一覧様式!Q10</f>
        <v>0</v>
      </c>
      <c r="N4" s="22" t="str">
        <f>一覧様式!R10&amp;一覧様式!S10</f>
        <v/>
      </c>
      <c r="O4" s="22"/>
    </row>
    <row r="5" spans="1:15">
      <c r="A5" s="20" t="str">
        <f ca="1">IF(B5=0,"",一覧様式!$K$3)</f>
        <v/>
      </c>
      <c r="B5" s="21">
        <f>一覧様式!B11</f>
        <v>0</v>
      </c>
      <c r="C5" s="20">
        <f>IF(一覧様式!H11="男",1,IF(一覧様式!H11="女",2,0))</f>
        <v>0</v>
      </c>
      <c r="D5" s="22" t="str">
        <f>一覧様式!C11&amp;" "&amp;一覧様式!D11</f>
        <v> </v>
      </c>
      <c r="E5" s="22" t="str">
        <f>一覧様式!E11&amp;" "&amp;一覧様式!F11</f>
        <v> </v>
      </c>
      <c r="F5" s="20" t="str">
        <f>IF(B5=0,"",一覧様式!$F$3)</f>
        <v/>
      </c>
      <c r="G5" s="20">
        <f>一覧様式!G11</f>
        <v>0</v>
      </c>
      <c r="H5" s="22" t="str">
        <f>一覧様式!I11&amp;一覧様式!J11</f>
        <v/>
      </c>
      <c r="I5" s="22">
        <f>一覧様式!K11</f>
        <v>0</v>
      </c>
      <c r="J5" s="22" t="str">
        <f>一覧様式!L11&amp;一覧様式!M11</f>
        <v/>
      </c>
      <c r="K5" s="22">
        <f>一覧様式!N11</f>
        <v>0</v>
      </c>
      <c r="L5" s="22" t="str">
        <f>一覧様式!O11&amp;一覧様式!P11</f>
        <v/>
      </c>
      <c r="M5" s="22">
        <f>一覧様式!Q11</f>
        <v>0</v>
      </c>
      <c r="N5" s="22" t="str">
        <f>一覧様式!R11&amp;一覧様式!S11</f>
        <v/>
      </c>
      <c r="O5" s="22"/>
    </row>
    <row r="6" spans="1:15">
      <c r="A6" s="20" t="str">
        <f ca="1">IF(B6=0,"",一覧様式!$K$3)</f>
        <v/>
      </c>
      <c r="B6" s="21">
        <f>一覧様式!B12</f>
        <v>0</v>
      </c>
      <c r="C6" s="20">
        <f>IF(一覧様式!H12="男",1,IF(一覧様式!H12="女",2,0))</f>
        <v>0</v>
      </c>
      <c r="D6" s="22" t="str">
        <f>一覧様式!C12&amp;" "&amp;一覧様式!D12</f>
        <v> </v>
      </c>
      <c r="E6" s="22" t="str">
        <f>一覧様式!E12&amp;" "&amp;一覧様式!F12</f>
        <v> </v>
      </c>
      <c r="F6" s="20" t="str">
        <f>IF(B6=0,"",一覧様式!$F$3)</f>
        <v/>
      </c>
      <c r="G6" s="20">
        <f>一覧様式!G12</f>
        <v>0</v>
      </c>
      <c r="H6" s="22" t="str">
        <f>一覧様式!I12&amp;一覧様式!J12</f>
        <v/>
      </c>
      <c r="I6" s="22">
        <f>一覧様式!K12</f>
        <v>0</v>
      </c>
      <c r="J6" s="22" t="str">
        <f>一覧様式!L12&amp;一覧様式!M12</f>
        <v/>
      </c>
      <c r="K6" s="22">
        <f>一覧様式!N12</f>
        <v>0</v>
      </c>
      <c r="L6" s="22" t="str">
        <f>一覧様式!O12&amp;一覧様式!P12</f>
        <v/>
      </c>
      <c r="M6" s="22">
        <f>一覧様式!Q12</f>
        <v>0</v>
      </c>
      <c r="N6" s="22" t="str">
        <f>一覧様式!R12&amp;一覧様式!S12</f>
        <v/>
      </c>
      <c r="O6" s="22"/>
    </row>
    <row r="7" spans="1:15">
      <c r="A7" s="20" t="str">
        <f ca="1">IF(B7=0,"",一覧様式!$K$3)</f>
        <v/>
      </c>
      <c r="B7" s="21">
        <f>一覧様式!B13</f>
        <v>0</v>
      </c>
      <c r="C7" s="20">
        <f>IF(一覧様式!H13="男",1,IF(一覧様式!H13="女",2,0))</f>
        <v>0</v>
      </c>
      <c r="D7" s="22" t="str">
        <f>一覧様式!C13&amp;" "&amp;一覧様式!D13</f>
        <v> </v>
      </c>
      <c r="E7" s="22" t="str">
        <f>一覧様式!E13&amp;" "&amp;一覧様式!F13</f>
        <v> </v>
      </c>
      <c r="F7" s="20" t="str">
        <f>IF(B7=0,"",一覧様式!$F$3)</f>
        <v/>
      </c>
      <c r="G7" s="20">
        <f>一覧様式!G13</f>
        <v>0</v>
      </c>
      <c r="H7" s="22" t="str">
        <f>一覧様式!I13&amp;一覧様式!J13</f>
        <v/>
      </c>
      <c r="I7" s="22">
        <f>一覧様式!K13</f>
        <v>0</v>
      </c>
      <c r="J7" s="22" t="str">
        <f>一覧様式!L13&amp;一覧様式!M13</f>
        <v/>
      </c>
      <c r="K7" s="22">
        <f>一覧様式!N13</f>
        <v>0</v>
      </c>
      <c r="L7" s="22" t="str">
        <f>一覧様式!O13&amp;一覧様式!P13</f>
        <v/>
      </c>
      <c r="M7" s="22">
        <f>一覧様式!Q13</f>
        <v>0</v>
      </c>
      <c r="N7" s="22" t="str">
        <f>一覧様式!R13&amp;一覧様式!S13</f>
        <v/>
      </c>
      <c r="O7" s="22"/>
    </row>
    <row r="8" spans="1:15">
      <c r="A8" s="20" t="str">
        <f ca="1">IF(B8=0,"",一覧様式!$K$3)</f>
        <v/>
      </c>
      <c r="B8" s="21">
        <f>一覧様式!B14</f>
        <v>0</v>
      </c>
      <c r="C8" s="20">
        <f>IF(一覧様式!H14="男",1,IF(一覧様式!H14="女",2,0))</f>
        <v>0</v>
      </c>
      <c r="D8" s="22" t="str">
        <f>一覧様式!C14&amp;" "&amp;一覧様式!D14</f>
        <v> </v>
      </c>
      <c r="E8" s="22" t="str">
        <f>一覧様式!E14&amp;" "&amp;一覧様式!F14</f>
        <v> </v>
      </c>
      <c r="F8" s="20" t="str">
        <f>IF(B8=0,"",一覧様式!$F$3)</f>
        <v/>
      </c>
      <c r="G8" s="20">
        <f>一覧様式!G14</f>
        <v>0</v>
      </c>
      <c r="H8" s="22" t="str">
        <f>一覧様式!I14&amp;一覧様式!J14</f>
        <v/>
      </c>
      <c r="I8" s="22">
        <f>一覧様式!K14</f>
        <v>0</v>
      </c>
      <c r="J8" s="22" t="str">
        <f>一覧様式!L14&amp;一覧様式!M14</f>
        <v/>
      </c>
      <c r="K8" s="22">
        <f>一覧様式!N14</f>
        <v>0</v>
      </c>
      <c r="L8" s="22" t="str">
        <f>一覧様式!O14&amp;一覧様式!P14</f>
        <v/>
      </c>
      <c r="M8" s="22">
        <f>一覧様式!Q14</f>
        <v>0</v>
      </c>
      <c r="N8" s="22" t="str">
        <f>一覧様式!R14&amp;一覧様式!S14</f>
        <v/>
      </c>
      <c r="O8" s="22"/>
    </row>
    <row r="9" spans="1:15">
      <c r="A9" s="20" t="str">
        <f ca="1">IF(B9=0,"",一覧様式!$K$3)</f>
        <v/>
      </c>
      <c r="B9" s="21">
        <f>一覧様式!B15</f>
        <v>0</v>
      </c>
      <c r="C9" s="20">
        <f>IF(一覧様式!H15="男",1,IF(一覧様式!H15="女",2,0))</f>
        <v>0</v>
      </c>
      <c r="D9" s="22" t="str">
        <f>一覧様式!C15&amp;" "&amp;一覧様式!D15</f>
        <v> </v>
      </c>
      <c r="E9" s="22" t="str">
        <f>一覧様式!E15&amp;" "&amp;一覧様式!F15</f>
        <v> </v>
      </c>
      <c r="F9" s="20" t="str">
        <f>IF(B9=0,"",一覧様式!$F$3)</f>
        <v/>
      </c>
      <c r="G9" s="20">
        <f>一覧様式!G15</f>
        <v>0</v>
      </c>
      <c r="H9" s="22" t="str">
        <f>一覧様式!I15&amp;一覧様式!J15</f>
        <v/>
      </c>
      <c r="I9" s="22">
        <f>一覧様式!K15</f>
        <v>0</v>
      </c>
      <c r="J9" s="22" t="str">
        <f>一覧様式!L15&amp;一覧様式!M15</f>
        <v/>
      </c>
      <c r="K9" s="22">
        <f>一覧様式!N15</f>
        <v>0</v>
      </c>
      <c r="L9" s="22" t="str">
        <f>一覧様式!O15&amp;一覧様式!P15</f>
        <v/>
      </c>
      <c r="M9" s="22">
        <f>一覧様式!Q15</f>
        <v>0</v>
      </c>
      <c r="N9" s="22" t="str">
        <f>一覧様式!R15&amp;一覧様式!S15</f>
        <v/>
      </c>
      <c r="O9" s="22"/>
    </row>
    <row r="10" spans="1:15">
      <c r="A10" s="20" t="str">
        <f ca="1">IF(B10=0,"",一覧様式!$K$3)</f>
        <v/>
      </c>
      <c r="B10" s="21">
        <f>一覧様式!B16</f>
        <v>0</v>
      </c>
      <c r="C10" s="20">
        <f>IF(一覧様式!H16="男",1,IF(一覧様式!H16="女",2,0))</f>
        <v>0</v>
      </c>
      <c r="D10" s="22" t="str">
        <f>一覧様式!C16&amp;" "&amp;一覧様式!D16</f>
        <v> </v>
      </c>
      <c r="E10" s="22" t="str">
        <f>一覧様式!E16&amp;" "&amp;一覧様式!F16</f>
        <v> </v>
      </c>
      <c r="F10" s="20" t="str">
        <f>IF(B10=0,"",一覧様式!$F$3)</f>
        <v/>
      </c>
      <c r="G10" s="20">
        <f>一覧様式!G16</f>
        <v>0</v>
      </c>
      <c r="H10" s="22" t="str">
        <f>一覧様式!I16&amp;一覧様式!J16</f>
        <v/>
      </c>
      <c r="I10" s="22">
        <f>一覧様式!K16</f>
        <v>0</v>
      </c>
      <c r="J10" s="22" t="str">
        <f>一覧様式!L16&amp;一覧様式!M16</f>
        <v/>
      </c>
      <c r="K10" s="22">
        <f>一覧様式!N16</f>
        <v>0</v>
      </c>
      <c r="L10" s="22" t="str">
        <f>一覧様式!O16&amp;一覧様式!P16</f>
        <v/>
      </c>
      <c r="M10" s="22">
        <f>一覧様式!Q16</f>
        <v>0</v>
      </c>
      <c r="N10" s="22" t="str">
        <f>一覧様式!R16&amp;一覧様式!S16</f>
        <v/>
      </c>
      <c r="O10" s="22"/>
    </row>
    <row r="11" spans="1:15">
      <c r="A11" s="20" t="str">
        <f ca="1">IF(B11=0,"",一覧様式!$K$3)</f>
        <v/>
      </c>
      <c r="B11" s="21">
        <f>一覧様式!B17</f>
        <v>0</v>
      </c>
      <c r="C11" s="20">
        <f>IF(一覧様式!H17="男",1,IF(一覧様式!H17="女",2,0))</f>
        <v>0</v>
      </c>
      <c r="D11" s="22" t="str">
        <f>一覧様式!C17&amp;" "&amp;一覧様式!D17</f>
        <v> </v>
      </c>
      <c r="E11" s="22" t="str">
        <f>一覧様式!E17&amp;" "&amp;一覧様式!F17</f>
        <v> </v>
      </c>
      <c r="F11" s="20" t="str">
        <f>IF(B11=0,"",一覧様式!$F$3)</f>
        <v/>
      </c>
      <c r="G11" s="20">
        <f>一覧様式!G17</f>
        <v>0</v>
      </c>
      <c r="H11" s="22" t="str">
        <f>一覧様式!I17&amp;一覧様式!J17</f>
        <v/>
      </c>
      <c r="I11" s="22">
        <f>一覧様式!K17</f>
        <v>0</v>
      </c>
      <c r="J11" s="22" t="str">
        <f>一覧様式!L17&amp;一覧様式!M17</f>
        <v/>
      </c>
      <c r="K11" s="22">
        <f>一覧様式!N17</f>
        <v>0</v>
      </c>
      <c r="L11" s="22" t="str">
        <f>一覧様式!O17&amp;一覧様式!P17</f>
        <v/>
      </c>
      <c r="M11" s="22">
        <f>一覧様式!Q17</f>
        <v>0</v>
      </c>
      <c r="N11" s="22" t="str">
        <f>一覧様式!R17&amp;一覧様式!S17</f>
        <v/>
      </c>
      <c r="O11" s="22"/>
    </row>
    <row r="12" spans="1:15">
      <c r="A12" s="20" t="str">
        <f ca="1">IF(B12=0,"",一覧様式!$K$3)</f>
        <v/>
      </c>
      <c r="B12" s="21">
        <f>一覧様式!B18</f>
        <v>0</v>
      </c>
      <c r="C12" s="20">
        <f>IF(一覧様式!H18="男",1,IF(一覧様式!H18="女",2,0))</f>
        <v>0</v>
      </c>
      <c r="D12" s="22" t="str">
        <f>一覧様式!C18&amp;" "&amp;一覧様式!D18</f>
        <v> </v>
      </c>
      <c r="E12" s="22" t="str">
        <f>一覧様式!E18&amp;" "&amp;一覧様式!F18</f>
        <v> </v>
      </c>
      <c r="F12" s="20" t="str">
        <f>IF(B12=0,"",一覧様式!$F$3)</f>
        <v/>
      </c>
      <c r="G12" s="20">
        <f>一覧様式!G18</f>
        <v>0</v>
      </c>
      <c r="H12" s="22" t="str">
        <f>一覧様式!I18&amp;一覧様式!J18</f>
        <v/>
      </c>
      <c r="I12" s="22">
        <f>一覧様式!K18</f>
        <v>0</v>
      </c>
      <c r="J12" s="22" t="str">
        <f>一覧様式!L18&amp;一覧様式!M18</f>
        <v/>
      </c>
      <c r="K12" s="22">
        <f>一覧様式!N18</f>
        <v>0</v>
      </c>
      <c r="L12" s="22" t="str">
        <f>一覧様式!O18&amp;一覧様式!P18</f>
        <v/>
      </c>
      <c r="M12" s="22">
        <f>一覧様式!Q18</f>
        <v>0</v>
      </c>
      <c r="N12" s="22" t="str">
        <f>一覧様式!R18&amp;一覧様式!S18</f>
        <v/>
      </c>
      <c r="O12" s="22"/>
    </row>
    <row r="13" spans="1:15">
      <c r="A13" s="20" t="str">
        <f ca="1">IF(B13=0,"",一覧様式!$K$3)</f>
        <v/>
      </c>
      <c r="B13" s="21">
        <f>一覧様式!B19</f>
        <v>0</v>
      </c>
      <c r="C13" s="20">
        <f>IF(一覧様式!H19="男",1,IF(一覧様式!H19="女",2,0))</f>
        <v>0</v>
      </c>
      <c r="D13" s="22" t="str">
        <f>一覧様式!C19&amp;" "&amp;一覧様式!D19</f>
        <v> </v>
      </c>
      <c r="E13" s="22" t="str">
        <f>一覧様式!E19&amp;" "&amp;一覧様式!F19</f>
        <v> </v>
      </c>
      <c r="F13" s="20" t="str">
        <f>IF(B13=0,"",一覧様式!$F$3)</f>
        <v/>
      </c>
      <c r="G13" s="20">
        <f>一覧様式!G19</f>
        <v>0</v>
      </c>
      <c r="H13" s="22" t="str">
        <f>一覧様式!I19&amp;一覧様式!J19</f>
        <v/>
      </c>
      <c r="I13" s="22">
        <f>一覧様式!K19</f>
        <v>0</v>
      </c>
      <c r="J13" s="22" t="str">
        <f>一覧様式!L19&amp;一覧様式!M19</f>
        <v/>
      </c>
      <c r="K13" s="22">
        <f>一覧様式!N19</f>
        <v>0</v>
      </c>
      <c r="L13" s="22" t="str">
        <f>一覧様式!O19&amp;一覧様式!P19</f>
        <v/>
      </c>
      <c r="M13" s="22">
        <f>一覧様式!Q19</f>
        <v>0</v>
      </c>
      <c r="N13" s="22" t="str">
        <f>一覧様式!R19&amp;一覧様式!S19</f>
        <v/>
      </c>
      <c r="O13" s="22"/>
    </row>
    <row r="14" spans="1:15">
      <c r="A14" s="20" t="str">
        <f ca="1">IF(B14=0,"",一覧様式!$K$3)</f>
        <v/>
      </c>
      <c r="B14" s="21">
        <f>一覧様式!B20</f>
        <v>0</v>
      </c>
      <c r="C14" s="20">
        <f>IF(一覧様式!H20="男",1,IF(一覧様式!H20="女",2,0))</f>
        <v>0</v>
      </c>
      <c r="D14" s="22" t="str">
        <f>一覧様式!C20&amp;" "&amp;一覧様式!D20</f>
        <v> </v>
      </c>
      <c r="E14" s="22" t="str">
        <f>一覧様式!E20&amp;" "&amp;一覧様式!F20</f>
        <v> </v>
      </c>
      <c r="F14" s="20" t="str">
        <f>IF(B14=0,"",一覧様式!$F$3)</f>
        <v/>
      </c>
      <c r="G14" s="20">
        <f>一覧様式!G20</f>
        <v>0</v>
      </c>
      <c r="H14" s="22" t="str">
        <f>一覧様式!I20&amp;一覧様式!J20</f>
        <v/>
      </c>
      <c r="I14" s="22">
        <f>一覧様式!K20</f>
        <v>0</v>
      </c>
      <c r="J14" s="22" t="str">
        <f>一覧様式!L20&amp;一覧様式!M20</f>
        <v/>
      </c>
      <c r="K14" s="22">
        <f>一覧様式!N20</f>
        <v>0</v>
      </c>
      <c r="L14" s="22" t="str">
        <f>一覧様式!O20&amp;一覧様式!P20</f>
        <v/>
      </c>
      <c r="M14" s="22">
        <f>一覧様式!Q20</f>
        <v>0</v>
      </c>
      <c r="N14" s="22" t="str">
        <f>一覧様式!R20&amp;一覧様式!S20</f>
        <v/>
      </c>
      <c r="O14" s="22"/>
    </row>
    <row r="15" spans="1:15">
      <c r="A15" s="20" t="str">
        <f ca="1">IF(B15=0,"",一覧様式!$K$3)</f>
        <v/>
      </c>
      <c r="B15" s="21">
        <f>一覧様式!B21</f>
        <v>0</v>
      </c>
      <c r="C15" s="20">
        <f>IF(一覧様式!H21="男",1,IF(一覧様式!H21="女",2,0))</f>
        <v>0</v>
      </c>
      <c r="D15" s="22" t="str">
        <f>一覧様式!C21&amp;" "&amp;一覧様式!D21</f>
        <v> </v>
      </c>
      <c r="E15" s="22" t="str">
        <f>一覧様式!E21&amp;" "&amp;一覧様式!F21</f>
        <v> </v>
      </c>
      <c r="F15" s="20" t="str">
        <f>IF(B15=0,"",一覧様式!$F$3)</f>
        <v/>
      </c>
      <c r="G15" s="20">
        <f>一覧様式!G21</f>
        <v>0</v>
      </c>
      <c r="H15" s="22" t="str">
        <f>一覧様式!I21&amp;一覧様式!J21</f>
        <v/>
      </c>
      <c r="I15" s="22">
        <f>一覧様式!K21</f>
        <v>0</v>
      </c>
      <c r="J15" s="22" t="str">
        <f>一覧様式!L21&amp;一覧様式!M21</f>
        <v/>
      </c>
      <c r="K15" s="22">
        <f>一覧様式!N21</f>
        <v>0</v>
      </c>
      <c r="L15" s="22" t="str">
        <f>一覧様式!O21&amp;一覧様式!P21</f>
        <v/>
      </c>
      <c r="M15" s="22">
        <f>一覧様式!Q21</f>
        <v>0</v>
      </c>
      <c r="N15" s="22" t="str">
        <f>一覧様式!R21&amp;一覧様式!S21</f>
        <v/>
      </c>
      <c r="O15" s="22"/>
    </row>
    <row r="16" spans="1:15">
      <c r="A16" s="20" t="str">
        <f ca="1">IF(B16=0,"",一覧様式!$K$3)</f>
        <v/>
      </c>
      <c r="B16" s="21">
        <f>一覧様式!B22</f>
        <v>0</v>
      </c>
      <c r="C16" s="20">
        <f>IF(一覧様式!H22="男",1,IF(一覧様式!H22="女",2,0))</f>
        <v>0</v>
      </c>
      <c r="D16" s="22" t="str">
        <f>一覧様式!C22&amp;" "&amp;一覧様式!D22</f>
        <v> </v>
      </c>
      <c r="E16" s="22" t="str">
        <f>一覧様式!E22&amp;" "&amp;一覧様式!F22</f>
        <v> </v>
      </c>
      <c r="F16" s="20" t="str">
        <f>IF(B16=0,"",一覧様式!$F$3)</f>
        <v/>
      </c>
      <c r="G16" s="20">
        <f>一覧様式!G22</f>
        <v>0</v>
      </c>
      <c r="H16" s="22" t="str">
        <f>一覧様式!I22&amp;一覧様式!J22</f>
        <v/>
      </c>
      <c r="I16" s="22">
        <f>一覧様式!K22</f>
        <v>0</v>
      </c>
      <c r="J16" s="22" t="str">
        <f>一覧様式!L22&amp;一覧様式!M22</f>
        <v/>
      </c>
      <c r="K16" s="22">
        <f>一覧様式!N22</f>
        <v>0</v>
      </c>
      <c r="L16" s="22" t="str">
        <f>一覧様式!O22&amp;一覧様式!P22</f>
        <v/>
      </c>
      <c r="M16" s="22">
        <f>一覧様式!Q22</f>
        <v>0</v>
      </c>
      <c r="N16" s="22" t="str">
        <f>一覧様式!R22&amp;一覧様式!S22</f>
        <v/>
      </c>
      <c r="O16" s="22"/>
    </row>
    <row r="17" spans="1:15">
      <c r="A17" s="20" t="str">
        <f ca="1">IF(B17=0,"",一覧様式!$K$3)</f>
        <v/>
      </c>
      <c r="B17" s="21">
        <f>一覧様式!B23</f>
        <v>0</v>
      </c>
      <c r="C17" s="20">
        <f>IF(一覧様式!H23="男",1,IF(一覧様式!H23="女",2,0))</f>
        <v>0</v>
      </c>
      <c r="D17" s="22" t="str">
        <f>一覧様式!C23&amp;" "&amp;一覧様式!D23</f>
        <v> </v>
      </c>
      <c r="E17" s="22" t="str">
        <f>一覧様式!E23&amp;" "&amp;一覧様式!F23</f>
        <v> </v>
      </c>
      <c r="F17" s="20" t="str">
        <f>IF(B17=0,"",一覧様式!$F$3)</f>
        <v/>
      </c>
      <c r="G17" s="20">
        <f>一覧様式!G23</f>
        <v>0</v>
      </c>
      <c r="H17" s="22" t="str">
        <f>一覧様式!I23&amp;一覧様式!J23</f>
        <v/>
      </c>
      <c r="I17" s="22">
        <f>一覧様式!K23</f>
        <v>0</v>
      </c>
      <c r="J17" s="22" t="str">
        <f>一覧様式!L23&amp;一覧様式!M23</f>
        <v/>
      </c>
      <c r="K17" s="22">
        <f>一覧様式!N23</f>
        <v>0</v>
      </c>
      <c r="L17" s="22" t="str">
        <f>一覧様式!O23&amp;一覧様式!P23</f>
        <v/>
      </c>
      <c r="M17" s="22">
        <f>一覧様式!Q23</f>
        <v>0</v>
      </c>
      <c r="N17" s="22" t="str">
        <f>一覧様式!R23&amp;一覧様式!S23</f>
        <v/>
      </c>
      <c r="O17" s="22"/>
    </row>
    <row r="18" spans="1:15">
      <c r="A18" s="20" t="str">
        <f ca="1">IF(B18=0,"",一覧様式!$K$3)</f>
        <v/>
      </c>
      <c r="B18" s="21">
        <f>一覧様式!B24</f>
        <v>0</v>
      </c>
      <c r="C18" s="20">
        <f>IF(一覧様式!H24="男",1,IF(一覧様式!H24="女",2,0))</f>
        <v>0</v>
      </c>
      <c r="D18" s="22" t="str">
        <f>一覧様式!C24&amp;" "&amp;一覧様式!D24</f>
        <v> </v>
      </c>
      <c r="E18" s="22" t="str">
        <f>一覧様式!E24&amp;" "&amp;一覧様式!F24</f>
        <v> </v>
      </c>
      <c r="F18" s="20" t="str">
        <f>IF(B18=0,"",一覧様式!$F$3)</f>
        <v/>
      </c>
      <c r="G18" s="20">
        <f>一覧様式!G24</f>
        <v>0</v>
      </c>
      <c r="H18" s="22" t="str">
        <f>一覧様式!I24&amp;一覧様式!J24</f>
        <v/>
      </c>
      <c r="I18" s="22">
        <f>一覧様式!K24</f>
        <v>0</v>
      </c>
      <c r="J18" s="22" t="str">
        <f>一覧様式!L24&amp;一覧様式!M24</f>
        <v/>
      </c>
      <c r="K18" s="22">
        <f>一覧様式!N24</f>
        <v>0</v>
      </c>
      <c r="L18" s="22" t="str">
        <f>一覧様式!O24&amp;一覧様式!P24</f>
        <v/>
      </c>
      <c r="M18" s="22">
        <f>一覧様式!Q24</f>
        <v>0</v>
      </c>
      <c r="N18" s="22" t="str">
        <f>一覧様式!R24&amp;一覧様式!S24</f>
        <v/>
      </c>
      <c r="O18" s="22"/>
    </row>
    <row r="19" spans="1:15">
      <c r="A19" s="20" t="str">
        <f ca="1">IF(B19=0,"",一覧様式!$K$3)</f>
        <v/>
      </c>
      <c r="B19" s="21">
        <f>一覧様式!B25</f>
        <v>0</v>
      </c>
      <c r="C19" s="20">
        <f>IF(一覧様式!H25="男",1,IF(一覧様式!H25="女",2,0))</f>
        <v>0</v>
      </c>
      <c r="D19" s="22" t="str">
        <f>一覧様式!C25&amp;" "&amp;一覧様式!D25</f>
        <v> </v>
      </c>
      <c r="E19" s="22" t="str">
        <f>一覧様式!E25&amp;" "&amp;一覧様式!F25</f>
        <v> </v>
      </c>
      <c r="F19" s="20" t="str">
        <f>IF(B19=0,"",一覧様式!$F$3)</f>
        <v/>
      </c>
      <c r="G19" s="20">
        <f>一覧様式!G25</f>
        <v>0</v>
      </c>
      <c r="H19" s="22" t="str">
        <f>一覧様式!I25&amp;一覧様式!J25</f>
        <v/>
      </c>
      <c r="I19" s="22">
        <f>一覧様式!K25</f>
        <v>0</v>
      </c>
      <c r="J19" s="22" t="str">
        <f>一覧様式!L25&amp;一覧様式!M25</f>
        <v/>
      </c>
      <c r="K19" s="22">
        <f>一覧様式!N25</f>
        <v>0</v>
      </c>
      <c r="L19" s="22" t="str">
        <f>一覧様式!O25&amp;一覧様式!P25</f>
        <v/>
      </c>
      <c r="M19" s="22">
        <f>一覧様式!Q25</f>
        <v>0</v>
      </c>
      <c r="N19" s="22" t="str">
        <f>一覧様式!R25&amp;一覧様式!S25</f>
        <v/>
      </c>
      <c r="O19" s="22"/>
    </row>
    <row r="20" spans="1:15">
      <c r="A20" s="20" t="str">
        <f ca="1">IF(B20=0,"",一覧様式!$K$3)</f>
        <v/>
      </c>
      <c r="B20" s="21">
        <f>一覧様式!B26</f>
        <v>0</v>
      </c>
      <c r="C20" s="20">
        <f>IF(一覧様式!H26="男",1,IF(一覧様式!H26="女",2,0))</f>
        <v>0</v>
      </c>
      <c r="D20" s="22" t="str">
        <f>一覧様式!C26&amp;" "&amp;一覧様式!D26</f>
        <v> </v>
      </c>
      <c r="E20" s="22" t="str">
        <f>一覧様式!E26&amp;" "&amp;一覧様式!F26</f>
        <v> </v>
      </c>
      <c r="F20" s="20" t="str">
        <f>IF(B20=0,"",一覧様式!$F$3)</f>
        <v/>
      </c>
      <c r="G20" s="20">
        <f>一覧様式!G26</f>
        <v>0</v>
      </c>
      <c r="H20" s="22" t="str">
        <f>一覧様式!I26&amp;一覧様式!J26</f>
        <v/>
      </c>
      <c r="I20" s="22">
        <f>一覧様式!K26</f>
        <v>0</v>
      </c>
      <c r="J20" s="22" t="str">
        <f>一覧様式!L26&amp;一覧様式!M26</f>
        <v/>
      </c>
      <c r="K20" s="22">
        <f>一覧様式!N26</f>
        <v>0</v>
      </c>
      <c r="L20" s="22" t="str">
        <f>一覧様式!O26&amp;一覧様式!P26</f>
        <v/>
      </c>
      <c r="M20" s="22">
        <f>一覧様式!Q26</f>
        <v>0</v>
      </c>
      <c r="N20" s="22" t="str">
        <f>一覧様式!R26&amp;一覧様式!S26</f>
        <v/>
      </c>
      <c r="O20" s="22"/>
    </row>
    <row r="21" spans="1:15">
      <c r="A21" s="20" t="str">
        <f ca="1">IF(B21=0,"",一覧様式!$K$3)</f>
        <v/>
      </c>
      <c r="B21" s="21">
        <f>一覧様式!B27</f>
        <v>0</v>
      </c>
      <c r="C21" s="20">
        <f>IF(一覧様式!H27="男",1,IF(一覧様式!H27="女",2,0))</f>
        <v>0</v>
      </c>
      <c r="D21" s="22" t="str">
        <f>一覧様式!C27&amp;" "&amp;一覧様式!D27</f>
        <v> </v>
      </c>
      <c r="E21" s="22" t="str">
        <f>一覧様式!E27&amp;" "&amp;一覧様式!F27</f>
        <v> </v>
      </c>
      <c r="F21" s="20" t="str">
        <f>IF(B21=0,"",一覧様式!$F$3)</f>
        <v/>
      </c>
      <c r="G21" s="20">
        <f>一覧様式!G27</f>
        <v>0</v>
      </c>
      <c r="H21" s="22" t="str">
        <f>一覧様式!I27&amp;一覧様式!J27</f>
        <v/>
      </c>
      <c r="I21" s="22">
        <f>一覧様式!K27</f>
        <v>0</v>
      </c>
      <c r="J21" s="22" t="str">
        <f>一覧様式!L27&amp;一覧様式!M27</f>
        <v/>
      </c>
      <c r="K21" s="22">
        <f>一覧様式!N27</f>
        <v>0</v>
      </c>
      <c r="L21" s="22" t="str">
        <f>一覧様式!O27&amp;一覧様式!P27</f>
        <v/>
      </c>
      <c r="M21" s="22">
        <f>一覧様式!Q27</f>
        <v>0</v>
      </c>
      <c r="N21" s="22" t="str">
        <f>一覧様式!R27&amp;一覧様式!S27</f>
        <v/>
      </c>
      <c r="O21" s="22"/>
    </row>
    <row r="22" spans="1:15">
      <c r="A22" s="20" t="str">
        <f ca="1">IF(B22=0,"",一覧様式!$K$3)</f>
        <v/>
      </c>
      <c r="B22" s="21">
        <f>一覧様式!B28</f>
        <v>0</v>
      </c>
      <c r="C22" s="20">
        <f>IF(一覧様式!H28="男",1,IF(一覧様式!H28="女",2,0))</f>
        <v>0</v>
      </c>
      <c r="D22" s="22" t="str">
        <f>一覧様式!C28&amp;" "&amp;一覧様式!D28</f>
        <v> </v>
      </c>
      <c r="E22" s="22" t="str">
        <f>一覧様式!E28&amp;" "&amp;一覧様式!F28</f>
        <v> </v>
      </c>
      <c r="F22" s="20" t="str">
        <f>IF(B22=0,"",一覧様式!$F$3)</f>
        <v/>
      </c>
      <c r="G22" s="20">
        <f>一覧様式!G28</f>
        <v>0</v>
      </c>
      <c r="H22" s="22" t="str">
        <f>一覧様式!I28&amp;一覧様式!J28</f>
        <v/>
      </c>
      <c r="I22" s="22">
        <f>一覧様式!K28</f>
        <v>0</v>
      </c>
      <c r="J22" s="22" t="str">
        <f>一覧様式!L28&amp;一覧様式!M28</f>
        <v/>
      </c>
      <c r="K22" s="22">
        <f>一覧様式!N28</f>
        <v>0</v>
      </c>
      <c r="L22" s="22" t="str">
        <f>一覧様式!O28&amp;一覧様式!P28</f>
        <v/>
      </c>
      <c r="M22" s="22">
        <f>一覧様式!Q28</f>
        <v>0</v>
      </c>
      <c r="N22" s="22" t="str">
        <f>一覧様式!R28&amp;一覧様式!S28</f>
        <v/>
      </c>
      <c r="O22" s="22"/>
    </row>
    <row r="23" spans="1:15">
      <c r="A23" s="20" t="str">
        <f ca="1">IF(B23=0,"",一覧様式!$K$3)</f>
        <v/>
      </c>
      <c r="B23" s="21">
        <f>一覧様式!B29</f>
        <v>0</v>
      </c>
      <c r="C23" s="20">
        <f>IF(一覧様式!H29="男",1,IF(一覧様式!H29="女",2,0))</f>
        <v>0</v>
      </c>
      <c r="D23" s="22" t="str">
        <f>一覧様式!C29&amp;" "&amp;一覧様式!D29</f>
        <v> </v>
      </c>
      <c r="E23" s="22" t="str">
        <f>一覧様式!E29&amp;" "&amp;一覧様式!F29</f>
        <v> </v>
      </c>
      <c r="F23" s="20" t="str">
        <f>IF(B23=0,"",一覧様式!$F$3)</f>
        <v/>
      </c>
      <c r="G23" s="20">
        <f>一覧様式!G29</f>
        <v>0</v>
      </c>
      <c r="H23" s="22" t="str">
        <f>一覧様式!I29&amp;一覧様式!J29</f>
        <v/>
      </c>
      <c r="I23" s="22">
        <f>一覧様式!K29</f>
        <v>0</v>
      </c>
      <c r="J23" s="22" t="str">
        <f>一覧様式!L29&amp;一覧様式!M29</f>
        <v/>
      </c>
      <c r="K23" s="22">
        <f>一覧様式!N29</f>
        <v>0</v>
      </c>
      <c r="L23" s="22" t="str">
        <f>一覧様式!O29&amp;一覧様式!P29</f>
        <v/>
      </c>
      <c r="M23" s="22">
        <f>一覧様式!Q29</f>
        <v>0</v>
      </c>
      <c r="N23" s="22" t="str">
        <f>一覧様式!R29&amp;一覧様式!S29</f>
        <v/>
      </c>
      <c r="O23" s="22"/>
    </row>
    <row r="24" spans="1:15">
      <c r="A24" s="20" t="str">
        <f ca="1">IF(B24=0,"",一覧様式!$K$3)</f>
        <v/>
      </c>
      <c r="B24" s="21">
        <f>一覧様式!B30</f>
        <v>0</v>
      </c>
      <c r="C24" s="20">
        <f>IF(一覧様式!H30="男",1,IF(一覧様式!H30="女",2,0))</f>
        <v>0</v>
      </c>
      <c r="D24" s="22" t="str">
        <f>一覧様式!C30&amp;" "&amp;一覧様式!D30</f>
        <v> </v>
      </c>
      <c r="E24" s="22" t="str">
        <f>一覧様式!E30&amp;" "&amp;一覧様式!F30</f>
        <v> </v>
      </c>
      <c r="F24" s="20" t="str">
        <f>IF(B24=0,"",一覧様式!$F$3)</f>
        <v/>
      </c>
      <c r="G24" s="20">
        <f>一覧様式!G30</f>
        <v>0</v>
      </c>
      <c r="H24" s="22" t="str">
        <f>一覧様式!I30&amp;一覧様式!J30</f>
        <v/>
      </c>
      <c r="I24" s="22">
        <f>一覧様式!K30</f>
        <v>0</v>
      </c>
      <c r="J24" s="22" t="str">
        <f>一覧様式!L30&amp;一覧様式!M30</f>
        <v/>
      </c>
      <c r="K24" s="22">
        <f>一覧様式!N30</f>
        <v>0</v>
      </c>
      <c r="L24" s="22" t="str">
        <f>一覧様式!O30&amp;一覧様式!P30</f>
        <v/>
      </c>
      <c r="M24" s="22">
        <f>一覧様式!Q30</f>
        <v>0</v>
      </c>
      <c r="N24" s="22" t="str">
        <f>一覧様式!R30&amp;一覧様式!S30</f>
        <v/>
      </c>
      <c r="O24" s="22"/>
    </row>
    <row r="25" spans="1:15">
      <c r="A25" s="20" t="str">
        <f ca="1">IF(B25=0,"",一覧様式!$K$3)</f>
        <v/>
      </c>
      <c r="B25" s="21">
        <f>一覧様式!B31</f>
        <v>0</v>
      </c>
      <c r="C25" s="20">
        <f>IF(一覧様式!H31="男",1,IF(一覧様式!H31="女",2,0))</f>
        <v>0</v>
      </c>
      <c r="D25" s="22" t="str">
        <f>一覧様式!C31&amp;" "&amp;一覧様式!D31</f>
        <v> </v>
      </c>
      <c r="E25" s="22" t="str">
        <f>一覧様式!E31&amp;" "&amp;一覧様式!F31</f>
        <v> </v>
      </c>
      <c r="F25" s="20" t="str">
        <f>IF(B25=0,"",一覧様式!$F$3)</f>
        <v/>
      </c>
      <c r="G25" s="20">
        <f>一覧様式!G31</f>
        <v>0</v>
      </c>
      <c r="H25" s="22" t="str">
        <f>一覧様式!I31&amp;一覧様式!J31</f>
        <v/>
      </c>
      <c r="I25" s="22">
        <f>一覧様式!K31</f>
        <v>0</v>
      </c>
      <c r="J25" s="22" t="str">
        <f>一覧様式!L31&amp;一覧様式!M31</f>
        <v/>
      </c>
      <c r="K25" s="22">
        <f>一覧様式!N31</f>
        <v>0</v>
      </c>
      <c r="L25" s="22" t="str">
        <f>一覧様式!O31&amp;一覧様式!P31</f>
        <v/>
      </c>
      <c r="M25" s="22">
        <f>一覧様式!Q31</f>
        <v>0</v>
      </c>
      <c r="N25" s="22" t="str">
        <f>一覧様式!R31&amp;一覧様式!S31</f>
        <v/>
      </c>
      <c r="O25" s="22"/>
    </row>
    <row r="26" spans="1:15">
      <c r="A26" s="20" t="str">
        <f ca="1">IF(B26=0,"",一覧様式!$K$3)</f>
        <v/>
      </c>
      <c r="B26" s="21">
        <f>一覧様式!B32</f>
        <v>0</v>
      </c>
      <c r="C26" s="20">
        <f>IF(一覧様式!H32="男",1,IF(一覧様式!H32="女",2,0))</f>
        <v>0</v>
      </c>
      <c r="D26" s="22" t="str">
        <f>一覧様式!C32&amp;" "&amp;一覧様式!D32</f>
        <v> </v>
      </c>
      <c r="E26" s="22" t="str">
        <f>一覧様式!E32&amp;" "&amp;一覧様式!F32</f>
        <v> </v>
      </c>
      <c r="F26" s="20" t="str">
        <f>IF(B26=0,"",一覧様式!$F$3)</f>
        <v/>
      </c>
      <c r="G26" s="20">
        <f>一覧様式!G32</f>
        <v>0</v>
      </c>
      <c r="H26" s="22" t="str">
        <f>一覧様式!I32&amp;一覧様式!J32</f>
        <v/>
      </c>
      <c r="I26" s="22">
        <f>一覧様式!K32</f>
        <v>0</v>
      </c>
      <c r="J26" s="22" t="str">
        <f>一覧様式!L32&amp;一覧様式!M32</f>
        <v/>
      </c>
      <c r="K26" s="22">
        <f>一覧様式!N32</f>
        <v>0</v>
      </c>
      <c r="L26" s="22" t="str">
        <f>一覧様式!O32&amp;一覧様式!P32</f>
        <v/>
      </c>
      <c r="M26" s="22">
        <f>一覧様式!Q32</f>
        <v>0</v>
      </c>
      <c r="N26" s="22" t="str">
        <f>一覧様式!R32&amp;一覧様式!S32</f>
        <v/>
      </c>
      <c r="O26" s="22"/>
    </row>
    <row r="27" spans="1:15">
      <c r="A27" s="20" t="str">
        <f ca="1">IF(B27=0,"",一覧様式!$K$3)</f>
        <v/>
      </c>
      <c r="B27" s="21">
        <f>一覧様式!B33</f>
        <v>0</v>
      </c>
      <c r="C27" s="20">
        <f>IF(一覧様式!H33="男",1,IF(一覧様式!H33="女",2,0))</f>
        <v>0</v>
      </c>
      <c r="D27" s="22" t="str">
        <f>一覧様式!C33&amp;" "&amp;一覧様式!D33</f>
        <v> </v>
      </c>
      <c r="E27" s="22" t="str">
        <f>一覧様式!E33&amp;" "&amp;一覧様式!F33</f>
        <v> </v>
      </c>
      <c r="F27" s="20" t="str">
        <f>IF(B27=0,"",一覧様式!$F$3)</f>
        <v/>
      </c>
      <c r="G27" s="20">
        <f>一覧様式!G33</f>
        <v>0</v>
      </c>
      <c r="H27" s="22" t="str">
        <f>一覧様式!I33&amp;一覧様式!J33</f>
        <v/>
      </c>
      <c r="I27" s="22">
        <f>一覧様式!K33</f>
        <v>0</v>
      </c>
      <c r="J27" s="22" t="str">
        <f>一覧様式!L33&amp;一覧様式!M33</f>
        <v/>
      </c>
      <c r="K27" s="22">
        <f>一覧様式!N33</f>
        <v>0</v>
      </c>
      <c r="L27" s="22" t="str">
        <f>一覧様式!O33&amp;一覧様式!P33</f>
        <v/>
      </c>
      <c r="M27" s="22">
        <f>一覧様式!Q33</f>
        <v>0</v>
      </c>
      <c r="N27" s="22" t="str">
        <f>一覧様式!R33&amp;一覧様式!S33</f>
        <v/>
      </c>
      <c r="O27" s="22"/>
    </row>
    <row r="28" spans="1:15">
      <c r="A28" s="20" t="str">
        <f ca="1">IF(B28=0,"",一覧様式!$K$3)</f>
        <v/>
      </c>
      <c r="B28" s="21">
        <f>一覧様式!B34</f>
        <v>0</v>
      </c>
      <c r="C28" s="20">
        <f>IF(一覧様式!H34="男",1,IF(一覧様式!H34="女",2,0))</f>
        <v>0</v>
      </c>
      <c r="D28" s="22" t="str">
        <f>一覧様式!C34&amp;" "&amp;一覧様式!D34</f>
        <v> </v>
      </c>
      <c r="E28" s="22" t="str">
        <f>一覧様式!E34&amp;" "&amp;一覧様式!F34</f>
        <v> </v>
      </c>
      <c r="F28" s="20" t="str">
        <f>IF(B28=0,"",一覧様式!$F$3)</f>
        <v/>
      </c>
      <c r="G28" s="20">
        <f>一覧様式!G34</f>
        <v>0</v>
      </c>
      <c r="H28" s="22" t="str">
        <f>一覧様式!I34&amp;一覧様式!J34</f>
        <v/>
      </c>
      <c r="I28" s="22">
        <f>一覧様式!K34</f>
        <v>0</v>
      </c>
      <c r="J28" s="22" t="str">
        <f>一覧様式!L34&amp;一覧様式!M34</f>
        <v/>
      </c>
      <c r="K28" s="22">
        <f>一覧様式!N34</f>
        <v>0</v>
      </c>
      <c r="L28" s="22" t="str">
        <f>一覧様式!O34&amp;一覧様式!P34</f>
        <v/>
      </c>
      <c r="M28" s="22">
        <f>一覧様式!Q34</f>
        <v>0</v>
      </c>
      <c r="N28" s="22" t="str">
        <f>一覧様式!R34&amp;一覧様式!S34</f>
        <v/>
      </c>
      <c r="O28" s="22"/>
    </row>
    <row r="29" spans="1:15">
      <c r="A29" s="20" t="str">
        <f ca="1">IF(B29=0,"",一覧様式!$K$3)</f>
        <v/>
      </c>
      <c r="B29" s="21">
        <f>一覧様式!B35</f>
        <v>0</v>
      </c>
      <c r="C29" s="20">
        <f>IF(一覧様式!H35="男",1,IF(一覧様式!H35="女",2,0))</f>
        <v>0</v>
      </c>
      <c r="D29" s="22" t="str">
        <f>一覧様式!C35&amp;" "&amp;一覧様式!D35</f>
        <v> </v>
      </c>
      <c r="E29" s="22" t="str">
        <f>一覧様式!E35&amp;" "&amp;一覧様式!F35</f>
        <v> </v>
      </c>
      <c r="F29" s="20" t="str">
        <f>IF(B29=0,"",一覧様式!$F$3)</f>
        <v/>
      </c>
      <c r="G29" s="20">
        <f>一覧様式!G35</f>
        <v>0</v>
      </c>
      <c r="H29" s="22" t="str">
        <f>一覧様式!I35&amp;一覧様式!J35</f>
        <v/>
      </c>
      <c r="I29" s="22">
        <f>一覧様式!K35</f>
        <v>0</v>
      </c>
      <c r="J29" s="22" t="str">
        <f>一覧様式!L35&amp;一覧様式!M35</f>
        <v/>
      </c>
      <c r="K29" s="22">
        <f>一覧様式!N35</f>
        <v>0</v>
      </c>
      <c r="L29" s="22" t="str">
        <f>一覧様式!O35&amp;一覧様式!P35</f>
        <v/>
      </c>
      <c r="M29" s="22">
        <f>一覧様式!Q35</f>
        <v>0</v>
      </c>
      <c r="N29" s="22" t="str">
        <f>一覧様式!R35&amp;一覧様式!S35</f>
        <v/>
      </c>
      <c r="O29" s="22"/>
    </row>
    <row r="30" spans="1:15">
      <c r="A30" s="20" t="str">
        <f ca="1">IF(B30=0,"",一覧様式!$K$3)</f>
        <v/>
      </c>
      <c r="B30" s="21">
        <f>一覧様式!B36</f>
        <v>0</v>
      </c>
      <c r="C30" s="20">
        <f>IF(一覧様式!H36="男",1,IF(一覧様式!H36="女",2,0))</f>
        <v>0</v>
      </c>
      <c r="D30" s="22" t="str">
        <f>一覧様式!C36&amp;" "&amp;一覧様式!D36</f>
        <v> </v>
      </c>
      <c r="E30" s="22" t="str">
        <f>一覧様式!E36&amp;" "&amp;一覧様式!F36</f>
        <v> </v>
      </c>
      <c r="F30" s="20" t="str">
        <f>IF(B30=0,"",一覧様式!$F$3)</f>
        <v/>
      </c>
      <c r="G30" s="20">
        <f>一覧様式!G36</f>
        <v>0</v>
      </c>
      <c r="H30" s="22" t="str">
        <f>一覧様式!I36&amp;一覧様式!J36</f>
        <v/>
      </c>
      <c r="I30" s="22">
        <f>一覧様式!K36</f>
        <v>0</v>
      </c>
      <c r="J30" s="22" t="str">
        <f>一覧様式!L36&amp;一覧様式!M36</f>
        <v/>
      </c>
      <c r="K30" s="22">
        <f>一覧様式!N36</f>
        <v>0</v>
      </c>
      <c r="L30" s="22" t="str">
        <f>一覧様式!O36&amp;一覧様式!P36</f>
        <v/>
      </c>
      <c r="M30" s="22">
        <f>一覧様式!Q36</f>
        <v>0</v>
      </c>
      <c r="N30" s="22" t="str">
        <f>一覧様式!R36&amp;一覧様式!S36</f>
        <v/>
      </c>
      <c r="O30" s="22"/>
    </row>
    <row r="31" spans="1:15">
      <c r="A31" s="20" t="str">
        <f ca="1">IF(B31=0,"",一覧様式!$K$3)</f>
        <v/>
      </c>
      <c r="B31" s="21">
        <f>一覧様式!B37</f>
        <v>0</v>
      </c>
      <c r="C31" s="20">
        <f>IF(一覧様式!H37="男",1,IF(一覧様式!H37="女",2,0))</f>
        <v>0</v>
      </c>
      <c r="D31" s="22" t="str">
        <f>一覧様式!C37&amp;" "&amp;一覧様式!D37</f>
        <v> </v>
      </c>
      <c r="E31" s="22" t="str">
        <f>一覧様式!E37&amp;" "&amp;一覧様式!F37</f>
        <v> </v>
      </c>
      <c r="F31" s="20" t="str">
        <f>IF(B31=0,"",一覧様式!$F$3)</f>
        <v/>
      </c>
      <c r="G31" s="20">
        <f>一覧様式!G37</f>
        <v>0</v>
      </c>
      <c r="H31" s="22" t="str">
        <f>一覧様式!I37&amp;一覧様式!J37</f>
        <v/>
      </c>
      <c r="I31" s="22">
        <f>一覧様式!K37</f>
        <v>0</v>
      </c>
      <c r="J31" s="22" t="str">
        <f>一覧様式!L37&amp;一覧様式!M37</f>
        <v/>
      </c>
      <c r="K31" s="22">
        <f>一覧様式!N37</f>
        <v>0</v>
      </c>
      <c r="L31" s="22" t="str">
        <f>一覧様式!O37&amp;一覧様式!P37</f>
        <v/>
      </c>
      <c r="M31" s="22">
        <f>一覧様式!Q37</f>
        <v>0</v>
      </c>
      <c r="N31" s="22" t="str">
        <f>一覧様式!R37&amp;一覧様式!S37</f>
        <v/>
      </c>
      <c r="O31" s="22"/>
    </row>
    <row r="32" spans="1:15">
      <c r="A32" s="20" t="str">
        <f ca="1">IF(B32=0,"",一覧様式!$K$3)</f>
        <v/>
      </c>
      <c r="B32" s="21">
        <f>一覧様式!B38</f>
        <v>0</v>
      </c>
      <c r="C32" s="20">
        <f>IF(一覧様式!H38="男",1,IF(一覧様式!H38="女",2,0))</f>
        <v>0</v>
      </c>
      <c r="D32" s="22" t="str">
        <f>一覧様式!C38&amp;" "&amp;一覧様式!D38</f>
        <v> </v>
      </c>
      <c r="E32" s="22" t="str">
        <f>一覧様式!E38&amp;" "&amp;一覧様式!F38</f>
        <v> </v>
      </c>
      <c r="F32" s="20" t="str">
        <f>IF(B32=0,"",一覧様式!$F$3)</f>
        <v/>
      </c>
      <c r="G32" s="20">
        <f>一覧様式!G38</f>
        <v>0</v>
      </c>
      <c r="H32" s="22" t="str">
        <f>一覧様式!I38&amp;一覧様式!J38</f>
        <v/>
      </c>
      <c r="I32" s="22">
        <f>一覧様式!K38</f>
        <v>0</v>
      </c>
      <c r="J32" s="22" t="str">
        <f>一覧様式!L38&amp;一覧様式!M38</f>
        <v/>
      </c>
      <c r="K32" s="22">
        <f>一覧様式!N38</f>
        <v>0</v>
      </c>
      <c r="L32" s="22" t="str">
        <f>一覧様式!O38&amp;一覧様式!P38</f>
        <v/>
      </c>
      <c r="M32" s="22">
        <f>一覧様式!Q38</f>
        <v>0</v>
      </c>
      <c r="N32" s="22" t="str">
        <f>一覧様式!R38&amp;一覧様式!S38</f>
        <v/>
      </c>
      <c r="O32" s="22"/>
    </row>
    <row r="33" spans="1:15">
      <c r="A33" s="20" t="str">
        <f ca="1">IF(B33=0,"",一覧様式!$K$3)</f>
        <v/>
      </c>
      <c r="B33" s="21">
        <f>一覧様式!B39</f>
        <v>0</v>
      </c>
      <c r="C33" s="20">
        <f>IF(一覧様式!H39="男",1,IF(一覧様式!H39="女",2,0))</f>
        <v>0</v>
      </c>
      <c r="D33" s="22" t="str">
        <f>一覧様式!C39&amp;" "&amp;一覧様式!D39</f>
        <v> </v>
      </c>
      <c r="E33" s="22" t="str">
        <f>一覧様式!E39&amp;" "&amp;一覧様式!F39</f>
        <v> </v>
      </c>
      <c r="F33" s="20" t="str">
        <f>IF(B33=0,"",一覧様式!$F$3)</f>
        <v/>
      </c>
      <c r="G33" s="20">
        <f>一覧様式!G39</f>
        <v>0</v>
      </c>
      <c r="H33" s="22" t="str">
        <f>一覧様式!I39&amp;一覧様式!J39</f>
        <v/>
      </c>
      <c r="I33" s="22">
        <f>一覧様式!K39</f>
        <v>0</v>
      </c>
      <c r="J33" s="22" t="str">
        <f>一覧様式!L39&amp;一覧様式!M39</f>
        <v/>
      </c>
      <c r="K33" s="22">
        <f>一覧様式!N39</f>
        <v>0</v>
      </c>
      <c r="L33" s="22" t="str">
        <f>一覧様式!O39&amp;一覧様式!P39</f>
        <v/>
      </c>
      <c r="M33" s="22">
        <f>一覧様式!Q39</f>
        <v>0</v>
      </c>
      <c r="N33" s="22" t="str">
        <f>一覧様式!R39&amp;一覧様式!S39</f>
        <v/>
      </c>
      <c r="O33" s="22"/>
    </row>
    <row r="34" spans="1:15">
      <c r="A34" s="20" t="str">
        <f ca="1">IF(B34=0,"",一覧様式!$K$3)</f>
        <v/>
      </c>
      <c r="B34" s="21">
        <f>一覧様式!B40</f>
        <v>0</v>
      </c>
      <c r="C34" s="20">
        <f>IF(一覧様式!H40="男",1,IF(一覧様式!H40="女",2,0))</f>
        <v>0</v>
      </c>
      <c r="D34" s="22" t="str">
        <f>一覧様式!C40&amp;" "&amp;一覧様式!D40</f>
        <v> </v>
      </c>
      <c r="E34" s="22" t="str">
        <f>一覧様式!E40&amp;" "&amp;一覧様式!F40</f>
        <v> </v>
      </c>
      <c r="F34" s="20" t="str">
        <f>IF(B34=0,"",一覧様式!$F$3)</f>
        <v/>
      </c>
      <c r="G34" s="20">
        <f>一覧様式!G40</f>
        <v>0</v>
      </c>
      <c r="H34" s="22" t="str">
        <f>一覧様式!I40&amp;一覧様式!J40</f>
        <v/>
      </c>
      <c r="I34" s="22">
        <f>一覧様式!K40</f>
        <v>0</v>
      </c>
      <c r="J34" s="22" t="str">
        <f>一覧様式!L40&amp;一覧様式!M40</f>
        <v/>
      </c>
      <c r="K34" s="22">
        <f>一覧様式!N40</f>
        <v>0</v>
      </c>
      <c r="L34" s="22" t="str">
        <f>一覧様式!O40&amp;一覧様式!P40</f>
        <v/>
      </c>
      <c r="M34" s="22">
        <f>一覧様式!Q40</f>
        <v>0</v>
      </c>
      <c r="N34" s="22" t="str">
        <f>一覧様式!R40&amp;一覧様式!S40</f>
        <v/>
      </c>
      <c r="O34" s="22"/>
    </row>
    <row r="35" spans="1:15">
      <c r="A35" s="20" t="str">
        <f ca="1">IF(B35=0,"",一覧様式!$K$3)</f>
        <v/>
      </c>
      <c r="B35" s="21">
        <f>一覧様式!B41</f>
        <v>0</v>
      </c>
      <c r="C35" s="20">
        <f>IF(一覧様式!H41="男",1,IF(一覧様式!H41="女",2,0))</f>
        <v>0</v>
      </c>
      <c r="D35" s="22" t="str">
        <f>一覧様式!C41&amp;" "&amp;一覧様式!D41</f>
        <v> </v>
      </c>
      <c r="E35" s="22" t="str">
        <f>一覧様式!E41&amp;" "&amp;一覧様式!F41</f>
        <v> </v>
      </c>
      <c r="F35" s="20" t="str">
        <f>IF(B35=0,"",一覧様式!$F$3)</f>
        <v/>
      </c>
      <c r="G35" s="20">
        <f>一覧様式!G41</f>
        <v>0</v>
      </c>
      <c r="H35" s="22" t="str">
        <f>一覧様式!I41&amp;一覧様式!J41</f>
        <v/>
      </c>
      <c r="I35" s="22">
        <f>一覧様式!K41</f>
        <v>0</v>
      </c>
      <c r="J35" s="22" t="str">
        <f>一覧様式!L41&amp;一覧様式!M41</f>
        <v/>
      </c>
      <c r="K35" s="22">
        <f>一覧様式!N41</f>
        <v>0</v>
      </c>
      <c r="L35" s="22" t="str">
        <f>一覧様式!O41&amp;一覧様式!P41</f>
        <v/>
      </c>
      <c r="M35" s="22">
        <f>一覧様式!Q41</f>
        <v>0</v>
      </c>
      <c r="N35" s="22" t="str">
        <f>一覧様式!R41&amp;一覧様式!S41</f>
        <v/>
      </c>
      <c r="O35" s="22"/>
    </row>
    <row r="36" spans="1:15">
      <c r="A36" s="20" t="str">
        <f ca="1">IF(B36=0,"",一覧様式!$K$3)</f>
        <v/>
      </c>
      <c r="B36" s="21">
        <f>一覧様式!B42</f>
        <v>0</v>
      </c>
      <c r="C36" s="20">
        <f>IF(一覧様式!H42="男",1,IF(一覧様式!H42="女",2,0))</f>
        <v>0</v>
      </c>
      <c r="D36" s="22" t="str">
        <f>一覧様式!C42&amp;" "&amp;一覧様式!D42</f>
        <v> </v>
      </c>
      <c r="E36" s="22" t="str">
        <f>一覧様式!E42&amp;" "&amp;一覧様式!F42</f>
        <v> </v>
      </c>
      <c r="F36" s="20" t="str">
        <f>IF(B36=0,"",一覧様式!$F$3)</f>
        <v/>
      </c>
      <c r="G36" s="20">
        <f>一覧様式!G42</f>
        <v>0</v>
      </c>
      <c r="H36" s="22" t="str">
        <f>一覧様式!I42&amp;一覧様式!J42</f>
        <v/>
      </c>
      <c r="I36" s="22">
        <f>一覧様式!K42</f>
        <v>0</v>
      </c>
      <c r="J36" s="22" t="str">
        <f>一覧様式!L42&amp;一覧様式!M42</f>
        <v/>
      </c>
      <c r="K36" s="22">
        <f>一覧様式!N42</f>
        <v>0</v>
      </c>
      <c r="L36" s="22" t="str">
        <f>一覧様式!O42&amp;一覧様式!P42</f>
        <v/>
      </c>
      <c r="M36" s="22">
        <f>一覧様式!Q42</f>
        <v>0</v>
      </c>
      <c r="N36" s="22" t="str">
        <f>一覧様式!R42&amp;一覧様式!S42</f>
        <v/>
      </c>
      <c r="O36" s="22"/>
    </row>
    <row r="37" spans="1:15">
      <c r="A37" s="20" t="str">
        <f ca="1">IF(B37=0,"",一覧様式!$K$3)</f>
        <v/>
      </c>
      <c r="B37" s="21">
        <f>一覧様式!B43</f>
        <v>0</v>
      </c>
      <c r="C37" s="20">
        <f>IF(一覧様式!H43="男",1,IF(一覧様式!H43="女",2,0))</f>
        <v>0</v>
      </c>
      <c r="D37" s="22" t="str">
        <f>一覧様式!C43&amp;" "&amp;一覧様式!D43</f>
        <v> </v>
      </c>
      <c r="E37" s="22" t="str">
        <f>一覧様式!E43&amp;" "&amp;一覧様式!F43</f>
        <v> </v>
      </c>
      <c r="F37" s="20" t="str">
        <f>IF(B37=0,"",一覧様式!$F$3)</f>
        <v/>
      </c>
      <c r="G37" s="20">
        <f>一覧様式!G43</f>
        <v>0</v>
      </c>
      <c r="H37" s="22" t="str">
        <f>一覧様式!I43&amp;一覧様式!J43</f>
        <v/>
      </c>
      <c r="I37" s="22">
        <f>一覧様式!K43</f>
        <v>0</v>
      </c>
      <c r="J37" s="22" t="str">
        <f>一覧様式!L43&amp;一覧様式!M43</f>
        <v/>
      </c>
      <c r="K37" s="22">
        <f>一覧様式!N43</f>
        <v>0</v>
      </c>
      <c r="L37" s="22" t="str">
        <f>一覧様式!O43&amp;一覧様式!P43</f>
        <v/>
      </c>
      <c r="M37" s="22">
        <f>一覧様式!Q43</f>
        <v>0</v>
      </c>
      <c r="N37" s="22" t="str">
        <f>一覧様式!R43&amp;一覧様式!S43</f>
        <v/>
      </c>
      <c r="O37" s="22"/>
    </row>
    <row r="38" spans="1:15">
      <c r="A38" s="20" t="str">
        <f ca="1">IF(B38=0,"",一覧様式!$K$3)</f>
        <v/>
      </c>
      <c r="B38" s="21">
        <f>一覧様式!B44</f>
        <v>0</v>
      </c>
      <c r="C38" s="20">
        <f>IF(一覧様式!H44="男",1,IF(一覧様式!H44="女",2,0))</f>
        <v>0</v>
      </c>
      <c r="D38" s="22" t="str">
        <f>一覧様式!C44&amp;" "&amp;一覧様式!D44</f>
        <v> </v>
      </c>
      <c r="E38" s="22" t="str">
        <f>一覧様式!E44&amp;" "&amp;一覧様式!F44</f>
        <v> </v>
      </c>
      <c r="F38" s="20" t="str">
        <f>IF(B38=0,"",一覧様式!$F$3)</f>
        <v/>
      </c>
      <c r="G38" s="20">
        <f>一覧様式!G44</f>
        <v>0</v>
      </c>
      <c r="H38" s="22" t="str">
        <f>一覧様式!I44&amp;一覧様式!J44</f>
        <v/>
      </c>
      <c r="I38" s="22">
        <f>一覧様式!K44</f>
        <v>0</v>
      </c>
      <c r="J38" s="22" t="str">
        <f>一覧様式!L44&amp;一覧様式!M44</f>
        <v/>
      </c>
      <c r="K38" s="22">
        <f>一覧様式!N44</f>
        <v>0</v>
      </c>
      <c r="L38" s="22" t="str">
        <f>一覧様式!O44&amp;一覧様式!P44</f>
        <v/>
      </c>
      <c r="M38" s="22">
        <f>一覧様式!Q44</f>
        <v>0</v>
      </c>
      <c r="N38" s="22" t="str">
        <f>一覧様式!R44&amp;一覧様式!S44</f>
        <v/>
      </c>
      <c r="O38" s="22"/>
    </row>
    <row r="39" spans="1:15">
      <c r="A39" s="20" t="str">
        <f ca="1">IF(B39=0,"",一覧様式!$K$3)</f>
        <v/>
      </c>
      <c r="B39" s="21">
        <f>一覧様式!B45</f>
        <v>0</v>
      </c>
      <c r="C39" s="20">
        <f>IF(一覧様式!H45="男",1,IF(一覧様式!H45="女",2,0))</f>
        <v>0</v>
      </c>
      <c r="D39" s="22" t="str">
        <f>一覧様式!C45&amp;" "&amp;一覧様式!D45</f>
        <v> </v>
      </c>
      <c r="E39" s="22" t="str">
        <f>一覧様式!E45&amp;" "&amp;一覧様式!F45</f>
        <v> </v>
      </c>
      <c r="F39" s="20" t="str">
        <f>IF(B39=0,"",一覧様式!$F$3)</f>
        <v/>
      </c>
      <c r="G39" s="20">
        <f>一覧様式!G45</f>
        <v>0</v>
      </c>
      <c r="H39" s="22" t="str">
        <f>一覧様式!I45&amp;一覧様式!J45</f>
        <v/>
      </c>
      <c r="I39" s="22">
        <f>一覧様式!K45</f>
        <v>0</v>
      </c>
      <c r="J39" s="22" t="str">
        <f>一覧様式!L45&amp;一覧様式!M45</f>
        <v/>
      </c>
      <c r="K39" s="22">
        <f>一覧様式!N45</f>
        <v>0</v>
      </c>
      <c r="L39" s="22" t="str">
        <f>一覧様式!O45&amp;一覧様式!P45</f>
        <v/>
      </c>
      <c r="M39" s="22">
        <f>一覧様式!Q45</f>
        <v>0</v>
      </c>
      <c r="N39" s="22" t="str">
        <f>一覧様式!R45&amp;一覧様式!S45</f>
        <v/>
      </c>
      <c r="O39" s="22"/>
    </row>
    <row r="40" spans="1:15">
      <c r="A40" s="20" t="str">
        <f ca="1">IF(B40=0,"",一覧様式!$K$3)</f>
        <v/>
      </c>
      <c r="B40" s="21">
        <f>一覧様式!B46</f>
        <v>0</v>
      </c>
      <c r="C40" s="20">
        <f>IF(一覧様式!H46="男",1,IF(一覧様式!H46="女",2,0))</f>
        <v>0</v>
      </c>
      <c r="D40" s="22" t="str">
        <f>一覧様式!C46&amp;" "&amp;一覧様式!D46</f>
        <v> </v>
      </c>
      <c r="E40" s="22" t="str">
        <f>一覧様式!E46&amp;" "&amp;一覧様式!F46</f>
        <v> </v>
      </c>
      <c r="F40" s="20" t="str">
        <f>IF(B40=0,"",一覧様式!$F$3)</f>
        <v/>
      </c>
      <c r="G40" s="20">
        <f>一覧様式!G46</f>
        <v>0</v>
      </c>
      <c r="H40" s="22" t="str">
        <f>一覧様式!I46&amp;一覧様式!J46</f>
        <v/>
      </c>
      <c r="I40" s="22">
        <f>一覧様式!K46</f>
        <v>0</v>
      </c>
      <c r="J40" s="22" t="str">
        <f>一覧様式!L46&amp;一覧様式!M46</f>
        <v/>
      </c>
      <c r="K40" s="22">
        <f>一覧様式!N46</f>
        <v>0</v>
      </c>
      <c r="L40" s="22" t="str">
        <f>一覧様式!O46&amp;一覧様式!P46</f>
        <v/>
      </c>
      <c r="M40" s="22">
        <f>一覧様式!Q46</f>
        <v>0</v>
      </c>
      <c r="N40" s="22" t="str">
        <f>一覧様式!R46&amp;一覧様式!S46</f>
        <v/>
      </c>
      <c r="O40" s="22"/>
    </row>
    <row r="41" spans="1:15">
      <c r="A41" s="20" t="str">
        <f ca="1">IF(B41=0,"",一覧様式!$K$3)</f>
        <v/>
      </c>
      <c r="B41" s="21">
        <f>一覧様式!B47</f>
        <v>0</v>
      </c>
      <c r="C41" s="20">
        <f>IF(一覧様式!H47="男",1,IF(一覧様式!H47="女",2,0))</f>
        <v>0</v>
      </c>
      <c r="D41" s="22" t="str">
        <f>一覧様式!C47&amp;" "&amp;一覧様式!D47</f>
        <v> </v>
      </c>
      <c r="E41" s="22" t="str">
        <f>一覧様式!E47&amp;" "&amp;一覧様式!F47</f>
        <v> </v>
      </c>
      <c r="F41" s="20" t="str">
        <f>IF(B41=0,"",一覧様式!$F$3)</f>
        <v/>
      </c>
      <c r="G41" s="20">
        <f>一覧様式!G47</f>
        <v>0</v>
      </c>
      <c r="H41" s="22" t="str">
        <f>一覧様式!I47&amp;一覧様式!J47</f>
        <v/>
      </c>
      <c r="I41" s="22">
        <f>一覧様式!K47</f>
        <v>0</v>
      </c>
      <c r="J41" s="22" t="str">
        <f>一覧様式!L47&amp;一覧様式!M47</f>
        <v/>
      </c>
      <c r="K41" s="22">
        <f>一覧様式!N47</f>
        <v>0</v>
      </c>
      <c r="L41" s="22" t="str">
        <f>一覧様式!O47&amp;一覧様式!P47</f>
        <v/>
      </c>
      <c r="M41" s="22">
        <f>一覧様式!Q47</f>
        <v>0</v>
      </c>
      <c r="N41" s="22" t="str">
        <f>一覧様式!R47&amp;一覧様式!S47</f>
        <v/>
      </c>
      <c r="O41" s="22"/>
    </row>
    <row r="42" spans="1:15">
      <c r="A42" s="20" t="str">
        <f ca="1">IF(B42=0,"",一覧様式!$K$3)</f>
        <v/>
      </c>
      <c r="B42" s="21">
        <f>一覧様式!B48</f>
        <v>0</v>
      </c>
      <c r="C42" s="20">
        <f>IF(一覧様式!H48="男",1,IF(一覧様式!H48="女",2,0))</f>
        <v>0</v>
      </c>
      <c r="D42" s="22" t="str">
        <f>一覧様式!C48&amp;" "&amp;一覧様式!D48</f>
        <v> </v>
      </c>
      <c r="E42" s="22" t="str">
        <f>一覧様式!E48&amp;" "&amp;一覧様式!F48</f>
        <v> </v>
      </c>
      <c r="F42" s="20" t="str">
        <f>IF(B42=0,"",一覧様式!$F$3)</f>
        <v/>
      </c>
      <c r="G42" s="20">
        <f>一覧様式!G48</f>
        <v>0</v>
      </c>
      <c r="H42" s="22" t="str">
        <f>一覧様式!I48&amp;一覧様式!J48</f>
        <v/>
      </c>
      <c r="I42" s="22">
        <f>一覧様式!K48</f>
        <v>0</v>
      </c>
      <c r="J42" s="22" t="str">
        <f>一覧様式!L48&amp;一覧様式!M48</f>
        <v/>
      </c>
      <c r="K42" s="22">
        <f>一覧様式!N48</f>
        <v>0</v>
      </c>
      <c r="L42" s="22" t="str">
        <f>一覧様式!O48&amp;一覧様式!P48</f>
        <v/>
      </c>
      <c r="M42" s="22">
        <f>一覧様式!Q48</f>
        <v>0</v>
      </c>
      <c r="N42" s="22" t="str">
        <f>一覧様式!R48&amp;一覧様式!S48</f>
        <v/>
      </c>
      <c r="O42" s="22"/>
    </row>
    <row r="43" spans="1:15">
      <c r="A43" s="20" t="str">
        <f ca="1">IF(B43=0,"",一覧様式!$K$3)</f>
        <v/>
      </c>
      <c r="B43" s="21">
        <f>一覧様式!B49</f>
        <v>0</v>
      </c>
      <c r="C43" s="20">
        <f>IF(一覧様式!H49="男",1,IF(一覧様式!H49="女",2,0))</f>
        <v>0</v>
      </c>
      <c r="D43" s="22" t="str">
        <f>一覧様式!C49&amp;" "&amp;一覧様式!D49</f>
        <v> </v>
      </c>
      <c r="E43" s="22" t="str">
        <f>一覧様式!E49&amp;" "&amp;一覧様式!F49</f>
        <v> </v>
      </c>
      <c r="F43" s="20" t="str">
        <f>IF(B43=0,"",一覧様式!$F$3)</f>
        <v/>
      </c>
      <c r="G43" s="20">
        <f>一覧様式!G49</f>
        <v>0</v>
      </c>
      <c r="H43" s="22" t="str">
        <f>一覧様式!I49&amp;一覧様式!J49</f>
        <v/>
      </c>
      <c r="I43" s="22">
        <f>一覧様式!K49</f>
        <v>0</v>
      </c>
      <c r="J43" s="22" t="str">
        <f>一覧様式!L49&amp;一覧様式!M49</f>
        <v/>
      </c>
      <c r="K43" s="22">
        <f>一覧様式!N49</f>
        <v>0</v>
      </c>
      <c r="L43" s="22" t="str">
        <f>一覧様式!O49&amp;一覧様式!P49</f>
        <v/>
      </c>
      <c r="M43" s="22">
        <f>一覧様式!Q49</f>
        <v>0</v>
      </c>
      <c r="N43" s="22" t="str">
        <f>一覧様式!R49&amp;一覧様式!S49</f>
        <v/>
      </c>
      <c r="O43" s="22"/>
    </row>
    <row r="44" spans="1:15">
      <c r="A44" s="20" t="str">
        <f ca="1">IF(B44=0,"",一覧様式!$K$3)</f>
        <v/>
      </c>
      <c r="B44" s="21">
        <f>一覧様式!B50</f>
        <v>0</v>
      </c>
      <c r="C44" s="20">
        <f>IF(一覧様式!H50="男",1,IF(一覧様式!H50="女",2,0))</f>
        <v>0</v>
      </c>
      <c r="D44" s="22" t="str">
        <f>一覧様式!C50&amp;" "&amp;一覧様式!D50</f>
        <v> </v>
      </c>
      <c r="E44" s="22" t="str">
        <f>一覧様式!E50&amp;" "&amp;一覧様式!F50</f>
        <v> </v>
      </c>
      <c r="F44" s="20" t="str">
        <f>IF(B44=0,"",一覧様式!$F$3)</f>
        <v/>
      </c>
      <c r="G44" s="20">
        <f>一覧様式!G50</f>
        <v>0</v>
      </c>
      <c r="H44" s="22" t="str">
        <f>一覧様式!I50&amp;一覧様式!J50</f>
        <v/>
      </c>
      <c r="I44" s="22">
        <f>一覧様式!K50</f>
        <v>0</v>
      </c>
      <c r="J44" s="22" t="str">
        <f>一覧様式!L50&amp;一覧様式!M50</f>
        <v/>
      </c>
      <c r="K44" s="22">
        <f>一覧様式!N50</f>
        <v>0</v>
      </c>
      <c r="L44" s="22" t="str">
        <f>一覧様式!O50&amp;一覧様式!P50</f>
        <v/>
      </c>
      <c r="M44" s="22">
        <f>一覧様式!Q50</f>
        <v>0</v>
      </c>
      <c r="N44" s="22" t="str">
        <f>一覧様式!R50&amp;一覧様式!S50</f>
        <v/>
      </c>
      <c r="O44" s="22"/>
    </row>
    <row r="45" spans="1:15">
      <c r="A45" s="20" t="str">
        <f ca="1">IF(B45=0,"",一覧様式!$K$3)</f>
        <v/>
      </c>
      <c r="B45" s="21">
        <f>一覧様式!B51</f>
        <v>0</v>
      </c>
      <c r="C45" s="20">
        <f>IF(一覧様式!H51="男",1,IF(一覧様式!H51="女",2,0))</f>
        <v>0</v>
      </c>
      <c r="D45" s="22" t="str">
        <f>一覧様式!C51&amp;" "&amp;一覧様式!D51</f>
        <v> </v>
      </c>
      <c r="E45" s="22" t="str">
        <f>一覧様式!E51&amp;" "&amp;一覧様式!F51</f>
        <v> </v>
      </c>
      <c r="F45" s="20" t="str">
        <f>IF(B45=0,"",一覧様式!$F$3)</f>
        <v/>
      </c>
      <c r="G45" s="20">
        <f>一覧様式!G51</f>
        <v>0</v>
      </c>
      <c r="H45" s="22" t="str">
        <f>一覧様式!I51&amp;一覧様式!J51</f>
        <v/>
      </c>
      <c r="I45" s="22">
        <f>一覧様式!K51</f>
        <v>0</v>
      </c>
      <c r="J45" s="22" t="str">
        <f>一覧様式!L51&amp;一覧様式!M51</f>
        <v/>
      </c>
      <c r="K45" s="22">
        <f>一覧様式!N51</f>
        <v>0</v>
      </c>
      <c r="L45" s="22" t="str">
        <f>一覧様式!O51&amp;一覧様式!P51</f>
        <v/>
      </c>
      <c r="M45" s="22">
        <f>一覧様式!Q51</f>
        <v>0</v>
      </c>
      <c r="N45" s="22" t="str">
        <f>一覧様式!R51&amp;一覧様式!S51</f>
        <v/>
      </c>
      <c r="O45" s="22"/>
    </row>
    <row r="46" spans="1:15">
      <c r="A46" s="20" t="str">
        <f ca="1">IF(B46=0,"",一覧様式!$K$3)</f>
        <v/>
      </c>
      <c r="B46" s="21">
        <f>一覧様式!B52</f>
        <v>0</v>
      </c>
      <c r="C46" s="20">
        <f>IF(一覧様式!H52="男",1,IF(一覧様式!H52="女",2,0))</f>
        <v>0</v>
      </c>
      <c r="D46" s="22" t="str">
        <f>一覧様式!C52&amp;" "&amp;一覧様式!D52</f>
        <v> </v>
      </c>
      <c r="E46" s="22" t="str">
        <f>一覧様式!E52&amp;" "&amp;一覧様式!F52</f>
        <v> </v>
      </c>
      <c r="F46" s="20" t="str">
        <f>IF(B46=0,"",一覧様式!$F$3)</f>
        <v/>
      </c>
      <c r="G46" s="20">
        <f>一覧様式!G52</f>
        <v>0</v>
      </c>
      <c r="H46" s="22" t="str">
        <f>一覧様式!I52&amp;一覧様式!J52</f>
        <v/>
      </c>
      <c r="I46" s="22">
        <f>一覧様式!K52</f>
        <v>0</v>
      </c>
      <c r="J46" s="22" t="str">
        <f>一覧様式!L52&amp;一覧様式!M52</f>
        <v/>
      </c>
      <c r="K46" s="22">
        <f>一覧様式!N52</f>
        <v>0</v>
      </c>
      <c r="L46" s="22" t="str">
        <f>一覧様式!O52&amp;一覧様式!P52</f>
        <v/>
      </c>
      <c r="M46" s="22">
        <f>一覧様式!Q52</f>
        <v>0</v>
      </c>
      <c r="N46" s="22" t="str">
        <f>一覧様式!R52&amp;一覧様式!S52</f>
        <v/>
      </c>
      <c r="O46" s="22"/>
    </row>
    <row r="47" spans="1:15">
      <c r="A47" s="20" t="str">
        <f ca="1">IF(B47=0,"",一覧様式!$K$3)</f>
        <v/>
      </c>
      <c r="B47" s="21">
        <f>一覧様式!B53</f>
        <v>0</v>
      </c>
      <c r="C47" s="20">
        <f>IF(一覧様式!H53="男",1,IF(一覧様式!H53="女",2,0))</f>
        <v>0</v>
      </c>
      <c r="D47" s="22" t="str">
        <f>一覧様式!C53&amp;" "&amp;一覧様式!D53</f>
        <v> </v>
      </c>
      <c r="E47" s="22" t="str">
        <f>一覧様式!E53&amp;" "&amp;一覧様式!F53</f>
        <v> </v>
      </c>
      <c r="F47" s="20" t="str">
        <f>IF(B47=0,"",一覧様式!$F$3)</f>
        <v/>
      </c>
      <c r="G47" s="20">
        <f>一覧様式!G53</f>
        <v>0</v>
      </c>
      <c r="H47" s="22" t="str">
        <f>一覧様式!I53&amp;一覧様式!J53</f>
        <v/>
      </c>
      <c r="I47" s="22">
        <f>一覧様式!K53</f>
        <v>0</v>
      </c>
      <c r="J47" s="22" t="str">
        <f>一覧様式!L53&amp;一覧様式!M53</f>
        <v/>
      </c>
      <c r="K47" s="22">
        <f>一覧様式!N53</f>
        <v>0</v>
      </c>
      <c r="L47" s="22" t="str">
        <f>一覧様式!O53&amp;一覧様式!P53</f>
        <v/>
      </c>
      <c r="M47" s="22">
        <f>一覧様式!Q53</f>
        <v>0</v>
      </c>
      <c r="N47" s="22" t="str">
        <f>一覧様式!R53&amp;一覧様式!S53</f>
        <v/>
      </c>
      <c r="O47" s="22"/>
    </row>
    <row r="48" spans="1:15">
      <c r="A48" s="20" t="str">
        <f ca="1">IF(B48=0,"",一覧様式!$K$3)</f>
        <v/>
      </c>
      <c r="B48" s="21">
        <f>一覧様式!B54</f>
        <v>0</v>
      </c>
      <c r="C48" s="20">
        <f>IF(一覧様式!H54="男",1,IF(一覧様式!H54="女",2,0))</f>
        <v>0</v>
      </c>
      <c r="D48" s="22" t="str">
        <f>一覧様式!C54&amp;" "&amp;一覧様式!D54</f>
        <v> </v>
      </c>
      <c r="E48" s="22" t="str">
        <f>一覧様式!E54&amp;" "&amp;一覧様式!F54</f>
        <v> </v>
      </c>
      <c r="F48" s="20" t="str">
        <f>IF(B48=0,"",一覧様式!$F$3)</f>
        <v/>
      </c>
      <c r="G48" s="20">
        <f>一覧様式!G54</f>
        <v>0</v>
      </c>
      <c r="H48" s="22" t="str">
        <f>一覧様式!I54&amp;一覧様式!J54</f>
        <v/>
      </c>
      <c r="I48" s="22">
        <f>一覧様式!K54</f>
        <v>0</v>
      </c>
      <c r="J48" s="22" t="str">
        <f>一覧様式!L54&amp;一覧様式!M54</f>
        <v/>
      </c>
      <c r="K48" s="22">
        <f>一覧様式!N54</f>
        <v>0</v>
      </c>
      <c r="L48" s="22" t="str">
        <f>一覧様式!O54&amp;一覧様式!P54</f>
        <v/>
      </c>
      <c r="M48" s="22">
        <f>一覧様式!Q54</f>
        <v>0</v>
      </c>
      <c r="N48" s="22" t="str">
        <f>一覧様式!R54&amp;一覧様式!S54</f>
        <v/>
      </c>
      <c r="O48" s="22"/>
    </row>
    <row r="49" spans="1:15">
      <c r="A49" s="20" t="str">
        <f ca="1">IF(B49=0,"",一覧様式!$K$3)</f>
        <v/>
      </c>
      <c r="B49" s="21">
        <f>一覧様式!B55</f>
        <v>0</v>
      </c>
      <c r="C49" s="20">
        <f>IF(一覧様式!H55="男",1,IF(一覧様式!H55="女",2,0))</f>
        <v>0</v>
      </c>
      <c r="D49" s="22" t="str">
        <f>一覧様式!C55&amp;" "&amp;一覧様式!D55</f>
        <v> </v>
      </c>
      <c r="E49" s="22" t="str">
        <f>一覧様式!E55&amp;" "&amp;一覧様式!F55</f>
        <v> </v>
      </c>
      <c r="F49" s="20" t="str">
        <f>IF(B49=0,"",一覧様式!$F$3)</f>
        <v/>
      </c>
      <c r="G49" s="20">
        <f>一覧様式!G55</f>
        <v>0</v>
      </c>
      <c r="H49" s="22" t="str">
        <f>一覧様式!I55&amp;一覧様式!J55</f>
        <v/>
      </c>
      <c r="I49" s="22">
        <f>一覧様式!K55</f>
        <v>0</v>
      </c>
      <c r="J49" s="22" t="str">
        <f>一覧様式!L55&amp;一覧様式!M55</f>
        <v/>
      </c>
      <c r="K49" s="22">
        <f>一覧様式!N55</f>
        <v>0</v>
      </c>
      <c r="L49" s="22" t="str">
        <f>一覧様式!O55&amp;一覧様式!P55</f>
        <v/>
      </c>
      <c r="M49" s="22">
        <f>一覧様式!Q55</f>
        <v>0</v>
      </c>
      <c r="N49" s="22" t="str">
        <f>一覧様式!R55&amp;一覧様式!S55</f>
        <v/>
      </c>
      <c r="O49" s="22"/>
    </row>
    <row r="50" spans="1:15">
      <c r="A50" s="20" t="str">
        <f ca="1">IF(B50=0,"",一覧様式!$K$3)</f>
        <v/>
      </c>
      <c r="B50" s="21">
        <f>一覧様式!B56</f>
        <v>0</v>
      </c>
      <c r="C50" s="20">
        <f>IF(一覧様式!H56="男",1,IF(一覧様式!H56="女",2,0))</f>
        <v>0</v>
      </c>
      <c r="D50" s="22" t="str">
        <f>一覧様式!C56&amp;" "&amp;一覧様式!D56</f>
        <v> </v>
      </c>
      <c r="E50" s="22" t="str">
        <f>一覧様式!E56&amp;" "&amp;一覧様式!F56</f>
        <v> </v>
      </c>
      <c r="F50" s="20" t="str">
        <f>IF(B50=0,"",一覧様式!$F$3)</f>
        <v/>
      </c>
      <c r="G50" s="20">
        <f>一覧様式!G56</f>
        <v>0</v>
      </c>
      <c r="H50" s="22" t="str">
        <f>一覧様式!I56&amp;一覧様式!J56</f>
        <v/>
      </c>
      <c r="I50" s="22">
        <f>一覧様式!K56</f>
        <v>0</v>
      </c>
      <c r="J50" s="22" t="str">
        <f>一覧様式!L56&amp;一覧様式!M56</f>
        <v/>
      </c>
      <c r="K50" s="22">
        <f>一覧様式!N56</f>
        <v>0</v>
      </c>
      <c r="L50" s="22" t="str">
        <f>一覧様式!O56&amp;一覧様式!P56</f>
        <v/>
      </c>
      <c r="M50" s="22">
        <f>一覧様式!Q56</f>
        <v>0</v>
      </c>
      <c r="N50" s="22" t="str">
        <f>一覧様式!R56&amp;一覧様式!S56</f>
        <v/>
      </c>
      <c r="O50" s="22"/>
    </row>
    <row r="51" spans="1:15">
      <c r="A51" s="20" t="str">
        <f ca="1">IF(B51=0,"",一覧様式!$K$3)</f>
        <v/>
      </c>
      <c r="B51" s="21">
        <f>一覧様式!B57</f>
        <v>0</v>
      </c>
      <c r="C51" s="20">
        <f>IF(一覧様式!H57="男",1,IF(一覧様式!H57="女",2,0))</f>
        <v>0</v>
      </c>
      <c r="D51" s="22" t="str">
        <f>一覧様式!C57&amp;" "&amp;一覧様式!D57</f>
        <v> </v>
      </c>
      <c r="E51" s="22" t="str">
        <f>一覧様式!E57&amp;" "&amp;一覧様式!F57</f>
        <v> </v>
      </c>
      <c r="F51" s="20" t="str">
        <f>IF(B51=0,"",一覧様式!$F$3)</f>
        <v/>
      </c>
      <c r="G51" s="20">
        <f>一覧様式!G57</f>
        <v>0</v>
      </c>
      <c r="H51" s="22" t="str">
        <f>一覧様式!I57&amp;一覧様式!J57</f>
        <v/>
      </c>
      <c r="I51" s="22">
        <f>一覧様式!K57</f>
        <v>0</v>
      </c>
      <c r="J51" s="22" t="str">
        <f>一覧様式!L57&amp;一覧様式!M57</f>
        <v/>
      </c>
      <c r="K51" s="22">
        <f>一覧様式!N57</f>
        <v>0</v>
      </c>
      <c r="L51" s="22" t="str">
        <f>一覧様式!O57&amp;一覧様式!P57</f>
        <v/>
      </c>
      <c r="M51" s="22">
        <f>一覧様式!Q57</f>
        <v>0</v>
      </c>
      <c r="N51" s="22" t="str">
        <f>一覧様式!R57&amp;一覧様式!S57</f>
        <v/>
      </c>
      <c r="O51" s="22"/>
    </row>
    <row r="52" spans="1:15">
      <c r="A52" s="20" t="str">
        <f ca="1">IF(B52=0,"",一覧様式!$K$3)</f>
        <v/>
      </c>
      <c r="B52" s="21">
        <f>一覧様式!B58</f>
        <v>0</v>
      </c>
      <c r="C52" s="20">
        <f>IF(一覧様式!H58="男",1,IF(一覧様式!H58="女",2,0))</f>
        <v>0</v>
      </c>
      <c r="D52" s="22" t="str">
        <f>一覧様式!C58&amp;" "&amp;一覧様式!D58</f>
        <v> </v>
      </c>
      <c r="E52" s="22" t="str">
        <f>一覧様式!E58&amp;" "&amp;一覧様式!F58</f>
        <v> </v>
      </c>
      <c r="F52" s="20" t="str">
        <f>IF(B52=0,"",一覧様式!$F$3)</f>
        <v/>
      </c>
      <c r="G52" s="20">
        <f>一覧様式!G58</f>
        <v>0</v>
      </c>
      <c r="H52" s="22" t="str">
        <f>一覧様式!I58&amp;一覧様式!J58</f>
        <v/>
      </c>
      <c r="I52" s="22">
        <f>一覧様式!K58</f>
        <v>0</v>
      </c>
      <c r="J52" s="22" t="str">
        <f>一覧様式!L58&amp;一覧様式!M58</f>
        <v/>
      </c>
      <c r="K52" s="22">
        <f>一覧様式!N58</f>
        <v>0</v>
      </c>
      <c r="L52" s="22" t="str">
        <f>一覧様式!O58&amp;一覧様式!P58</f>
        <v/>
      </c>
      <c r="M52" s="22">
        <f>一覧様式!Q58</f>
        <v>0</v>
      </c>
      <c r="N52" s="22" t="str">
        <f>一覧様式!R58&amp;一覧様式!S58</f>
        <v/>
      </c>
      <c r="O52" s="22"/>
    </row>
    <row r="53" spans="1:15">
      <c r="A53" s="20" t="str">
        <f ca="1">IF(B53=0,"",一覧様式!$K$3)</f>
        <v/>
      </c>
      <c r="B53" s="21">
        <f>一覧様式!B59</f>
        <v>0</v>
      </c>
      <c r="C53" s="20">
        <f>IF(一覧様式!H59="男",1,IF(一覧様式!H59="女",2,0))</f>
        <v>0</v>
      </c>
      <c r="D53" s="22" t="str">
        <f>一覧様式!C59&amp;" "&amp;一覧様式!D59</f>
        <v> </v>
      </c>
      <c r="E53" s="22" t="str">
        <f>一覧様式!E59&amp;" "&amp;一覧様式!F59</f>
        <v> </v>
      </c>
      <c r="F53" s="20" t="str">
        <f>IF(B53=0,"",一覧様式!$F$3)</f>
        <v/>
      </c>
      <c r="G53" s="20">
        <f>一覧様式!G59</f>
        <v>0</v>
      </c>
      <c r="H53" s="22" t="str">
        <f>一覧様式!I59&amp;一覧様式!J59</f>
        <v/>
      </c>
      <c r="I53" s="22">
        <f>一覧様式!K59</f>
        <v>0</v>
      </c>
      <c r="J53" s="22" t="str">
        <f>一覧様式!L59&amp;一覧様式!M59</f>
        <v/>
      </c>
      <c r="K53" s="22">
        <f>一覧様式!N59</f>
        <v>0</v>
      </c>
      <c r="L53" s="22" t="str">
        <f>一覧様式!O59&amp;一覧様式!P59</f>
        <v/>
      </c>
      <c r="M53" s="22">
        <f>一覧様式!Q59</f>
        <v>0</v>
      </c>
      <c r="N53" s="22" t="str">
        <f>一覧様式!R59&amp;一覧様式!S59</f>
        <v/>
      </c>
      <c r="O53" s="22"/>
    </row>
    <row r="54" spans="1:15">
      <c r="A54" s="20" t="str">
        <f ca="1">IF(B54=0,"",一覧様式!$K$3)</f>
        <v/>
      </c>
      <c r="B54" s="21">
        <f>一覧様式!B60</f>
        <v>0</v>
      </c>
      <c r="C54" s="20">
        <f>IF(一覧様式!H60="男",1,IF(一覧様式!H60="女",2,0))</f>
        <v>0</v>
      </c>
      <c r="D54" s="22" t="str">
        <f>一覧様式!C60&amp;" "&amp;一覧様式!D60</f>
        <v> </v>
      </c>
      <c r="E54" s="22" t="str">
        <f>一覧様式!E60&amp;" "&amp;一覧様式!F60</f>
        <v> </v>
      </c>
      <c r="F54" s="20" t="str">
        <f>IF(B54=0,"",一覧様式!$F$3)</f>
        <v/>
      </c>
      <c r="G54" s="20">
        <f>一覧様式!G60</f>
        <v>0</v>
      </c>
      <c r="H54" s="22" t="str">
        <f>一覧様式!I60&amp;一覧様式!J60</f>
        <v/>
      </c>
      <c r="I54" s="22">
        <f>一覧様式!K60</f>
        <v>0</v>
      </c>
      <c r="J54" s="22" t="str">
        <f>一覧様式!L60&amp;一覧様式!M60</f>
        <v/>
      </c>
      <c r="K54" s="22">
        <f>一覧様式!N60</f>
        <v>0</v>
      </c>
      <c r="L54" s="22" t="str">
        <f>一覧様式!O60&amp;一覧様式!P60</f>
        <v/>
      </c>
      <c r="M54" s="22">
        <f>一覧様式!Q60</f>
        <v>0</v>
      </c>
      <c r="N54" s="22" t="str">
        <f>一覧様式!R60&amp;一覧様式!S60</f>
        <v/>
      </c>
      <c r="O54" s="22"/>
    </row>
    <row r="55" spans="1:15">
      <c r="A55" s="20" t="str">
        <f ca="1">IF(B55=0,"",一覧様式!$K$3)</f>
        <v/>
      </c>
      <c r="B55" s="21">
        <f>一覧様式!B61</f>
        <v>0</v>
      </c>
      <c r="C55" s="20">
        <f>IF(一覧様式!H61="男",1,IF(一覧様式!H61="女",2,0))</f>
        <v>0</v>
      </c>
      <c r="D55" s="22" t="str">
        <f>一覧様式!C61&amp;" "&amp;一覧様式!D61</f>
        <v> </v>
      </c>
      <c r="E55" s="22" t="str">
        <f>一覧様式!E61&amp;" "&amp;一覧様式!F61</f>
        <v> </v>
      </c>
      <c r="F55" s="20" t="str">
        <f>IF(B55=0,"",一覧様式!$F$3)</f>
        <v/>
      </c>
      <c r="G55" s="20">
        <f>一覧様式!G61</f>
        <v>0</v>
      </c>
      <c r="H55" s="22" t="str">
        <f>一覧様式!I61&amp;一覧様式!J61</f>
        <v/>
      </c>
      <c r="I55" s="22">
        <f>一覧様式!K61</f>
        <v>0</v>
      </c>
      <c r="J55" s="22" t="str">
        <f>一覧様式!L61&amp;一覧様式!M61</f>
        <v/>
      </c>
      <c r="K55" s="22">
        <f>一覧様式!N61</f>
        <v>0</v>
      </c>
      <c r="L55" s="22" t="str">
        <f>一覧様式!O61&amp;一覧様式!P61</f>
        <v/>
      </c>
      <c r="M55" s="22">
        <f>一覧様式!Q61</f>
        <v>0</v>
      </c>
      <c r="N55" s="22" t="str">
        <f>一覧様式!R61&amp;一覧様式!S61</f>
        <v/>
      </c>
      <c r="O55" s="22"/>
    </row>
    <row r="56" spans="1:15">
      <c r="A56" s="20" t="str">
        <f ca="1">IF(B56=0,"",一覧様式!$K$3)</f>
        <v/>
      </c>
      <c r="B56" s="21">
        <f>一覧様式!B62</f>
        <v>0</v>
      </c>
      <c r="C56" s="20">
        <f>IF(一覧様式!H62="男",1,IF(一覧様式!H62="女",2,0))</f>
        <v>0</v>
      </c>
      <c r="D56" s="22" t="str">
        <f>一覧様式!C62&amp;" "&amp;一覧様式!D62</f>
        <v> </v>
      </c>
      <c r="E56" s="22" t="str">
        <f>一覧様式!E62&amp;" "&amp;一覧様式!F62</f>
        <v> </v>
      </c>
      <c r="F56" s="20" t="str">
        <f>IF(B56=0,"",一覧様式!$F$3)</f>
        <v/>
      </c>
      <c r="G56" s="20">
        <f>一覧様式!G62</f>
        <v>0</v>
      </c>
      <c r="H56" s="22" t="str">
        <f>一覧様式!I62&amp;一覧様式!J62</f>
        <v/>
      </c>
      <c r="I56" s="22">
        <f>一覧様式!K62</f>
        <v>0</v>
      </c>
      <c r="J56" s="22" t="str">
        <f>一覧様式!L62&amp;一覧様式!M62</f>
        <v/>
      </c>
      <c r="K56" s="22">
        <f>一覧様式!N62</f>
        <v>0</v>
      </c>
      <c r="L56" s="22" t="str">
        <f>一覧様式!O62&amp;一覧様式!P62</f>
        <v/>
      </c>
      <c r="M56" s="22">
        <f>一覧様式!Q62</f>
        <v>0</v>
      </c>
      <c r="N56" s="22" t="str">
        <f>一覧様式!R62&amp;一覧様式!S62</f>
        <v/>
      </c>
      <c r="O56" s="22"/>
    </row>
    <row r="57" spans="1:15">
      <c r="A57" s="20" t="str">
        <f ca="1">IF(B57=0,"",一覧様式!$K$3)</f>
        <v/>
      </c>
      <c r="B57" s="21">
        <f>一覧様式!B63</f>
        <v>0</v>
      </c>
      <c r="C57" s="20">
        <f>IF(一覧様式!H63="男",1,IF(一覧様式!H63="女",2,0))</f>
        <v>0</v>
      </c>
      <c r="D57" s="22" t="str">
        <f>一覧様式!C63&amp;" "&amp;一覧様式!D63</f>
        <v> </v>
      </c>
      <c r="E57" s="22" t="str">
        <f>一覧様式!E63&amp;" "&amp;一覧様式!F63</f>
        <v> </v>
      </c>
      <c r="F57" s="20" t="str">
        <f>IF(B57=0,"",一覧様式!$F$3)</f>
        <v/>
      </c>
      <c r="G57" s="20">
        <f>一覧様式!G63</f>
        <v>0</v>
      </c>
      <c r="H57" s="22" t="str">
        <f>一覧様式!I63&amp;一覧様式!J63</f>
        <v/>
      </c>
      <c r="I57" s="22">
        <f>一覧様式!K63</f>
        <v>0</v>
      </c>
      <c r="J57" s="22" t="str">
        <f>一覧様式!L63&amp;一覧様式!M63</f>
        <v/>
      </c>
      <c r="K57" s="22">
        <f>一覧様式!N63</f>
        <v>0</v>
      </c>
      <c r="L57" s="22" t="str">
        <f>一覧様式!O63&amp;一覧様式!P63</f>
        <v/>
      </c>
      <c r="M57" s="22">
        <f>一覧様式!Q63</f>
        <v>0</v>
      </c>
      <c r="N57" s="22" t="str">
        <f>一覧様式!R63&amp;一覧様式!S63</f>
        <v/>
      </c>
      <c r="O57" s="22"/>
    </row>
    <row r="58" spans="1:15">
      <c r="A58" s="20" t="str">
        <f ca="1">IF(B58=0,"",一覧様式!$K$3)</f>
        <v/>
      </c>
      <c r="B58" s="21">
        <f>一覧様式!B64</f>
        <v>0</v>
      </c>
      <c r="C58" s="20">
        <f>IF(一覧様式!H64="男",1,IF(一覧様式!H64="女",2,0))</f>
        <v>0</v>
      </c>
      <c r="D58" s="22" t="str">
        <f>一覧様式!C64&amp;" "&amp;一覧様式!D64</f>
        <v> </v>
      </c>
      <c r="E58" s="22" t="str">
        <f>一覧様式!E64&amp;" "&amp;一覧様式!F64</f>
        <v> </v>
      </c>
      <c r="F58" s="20" t="str">
        <f>IF(B58=0,"",一覧様式!$F$3)</f>
        <v/>
      </c>
      <c r="G58" s="20">
        <f>一覧様式!G64</f>
        <v>0</v>
      </c>
      <c r="H58" s="22" t="str">
        <f>一覧様式!I64&amp;一覧様式!J64</f>
        <v/>
      </c>
      <c r="I58" s="22">
        <f>一覧様式!K64</f>
        <v>0</v>
      </c>
      <c r="J58" s="22" t="str">
        <f>一覧様式!L64&amp;一覧様式!M64</f>
        <v/>
      </c>
      <c r="K58" s="22">
        <f>一覧様式!N64</f>
        <v>0</v>
      </c>
      <c r="L58" s="22" t="str">
        <f>一覧様式!O64&amp;一覧様式!P64</f>
        <v/>
      </c>
      <c r="M58" s="22">
        <f>一覧様式!Q64</f>
        <v>0</v>
      </c>
      <c r="N58" s="22" t="str">
        <f>一覧様式!R64&amp;一覧様式!S64</f>
        <v/>
      </c>
      <c r="O58" s="22"/>
    </row>
    <row r="59" spans="1:15">
      <c r="A59" s="20" t="str">
        <f ca="1">IF(B59=0,"",一覧様式!$K$3)</f>
        <v/>
      </c>
      <c r="B59" s="21">
        <f>一覧様式!B65</f>
        <v>0</v>
      </c>
      <c r="C59" s="20">
        <f>IF(一覧様式!H65="男",1,IF(一覧様式!H65="女",2,0))</f>
        <v>0</v>
      </c>
      <c r="D59" s="22" t="str">
        <f>一覧様式!C65&amp;" "&amp;一覧様式!D65</f>
        <v> </v>
      </c>
      <c r="E59" s="22" t="str">
        <f>一覧様式!E65&amp;" "&amp;一覧様式!F65</f>
        <v> </v>
      </c>
      <c r="F59" s="20" t="str">
        <f>IF(B59=0,"",一覧様式!$F$3)</f>
        <v/>
      </c>
      <c r="G59" s="20">
        <f>一覧様式!G65</f>
        <v>0</v>
      </c>
      <c r="H59" s="22" t="str">
        <f>一覧様式!I65&amp;一覧様式!J65</f>
        <v/>
      </c>
      <c r="I59" s="22">
        <f>一覧様式!K65</f>
        <v>0</v>
      </c>
      <c r="J59" s="22" t="str">
        <f>一覧様式!L65&amp;一覧様式!M65</f>
        <v/>
      </c>
      <c r="K59" s="22">
        <f>一覧様式!N65</f>
        <v>0</v>
      </c>
      <c r="L59" s="22" t="str">
        <f>一覧様式!O65&amp;一覧様式!P65</f>
        <v/>
      </c>
      <c r="M59" s="22">
        <f>一覧様式!Q65</f>
        <v>0</v>
      </c>
      <c r="N59" s="22" t="str">
        <f>一覧様式!R65&amp;一覧様式!S65</f>
        <v/>
      </c>
      <c r="O59" s="22"/>
    </row>
    <row r="60" spans="1:15">
      <c r="A60" s="20" t="str">
        <f ca="1">IF(B60=0,"",一覧様式!$K$3)</f>
        <v/>
      </c>
      <c r="B60" s="21">
        <f>一覧様式!B66</f>
        <v>0</v>
      </c>
      <c r="C60" s="20">
        <f>IF(一覧様式!H66="男",1,IF(一覧様式!H66="女",2,0))</f>
        <v>0</v>
      </c>
      <c r="D60" s="22" t="str">
        <f>一覧様式!C66&amp;" "&amp;一覧様式!D66</f>
        <v> </v>
      </c>
      <c r="E60" s="22" t="str">
        <f>一覧様式!E66&amp;" "&amp;一覧様式!F66</f>
        <v> </v>
      </c>
      <c r="F60" s="20" t="str">
        <f>IF(B60=0,"",一覧様式!$F$3)</f>
        <v/>
      </c>
      <c r="G60" s="20">
        <f>一覧様式!G66</f>
        <v>0</v>
      </c>
      <c r="H60" s="22" t="str">
        <f>一覧様式!I66&amp;一覧様式!J66</f>
        <v/>
      </c>
      <c r="I60" s="22">
        <f>一覧様式!K66</f>
        <v>0</v>
      </c>
      <c r="J60" s="22" t="str">
        <f>一覧様式!L66&amp;一覧様式!M66</f>
        <v/>
      </c>
      <c r="K60" s="22">
        <f>一覧様式!N66</f>
        <v>0</v>
      </c>
      <c r="L60" s="22" t="str">
        <f>一覧様式!O66&amp;一覧様式!P66</f>
        <v/>
      </c>
      <c r="M60" s="22">
        <f>一覧様式!Q66</f>
        <v>0</v>
      </c>
      <c r="N60" s="22" t="str">
        <f>一覧様式!R66&amp;一覧様式!S66</f>
        <v/>
      </c>
      <c r="O60" s="22"/>
    </row>
    <row r="61" spans="1:15">
      <c r="A61" s="20" t="str">
        <f ca="1">IF(B61=0,"",一覧様式!$K$3)</f>
        <v/>
      </c>
      <c r="B61" s="21">
        <f>一覧様式!B67</f>
        <v>0</v>
      </c>
      <c r="C61" s="20">
        <f>IF(一覧様式!H67="男",1,IF(一覧様式!H67="女",2,0))</f>
        <v>0</v>
      </c>
      <c r="D61" s="22" t="str">
        <f>一覧様式!C67&amp;" "&amp;一覧様式!D67</f>
        <v> </v>
      </c>
      <c r="E61" s="22" t="str">
        <f>一覧様式!E67&amp;" "&amp;一覧様式!F67</f>
        <v> </v>
      </c>
      <c r="F61" s="20" t="str">
        <f>IF(B61=0,"",一覧様式!$F$3)</f>
        <v/>
      </c>
      <c r="G61" s="20">
        <f>一覧様式!G67</f>
        <v>0</v>
      </c>
      <c r="H61" s="22" t="str">
        <f>一覧様式!I67&amp;一覧様式!J67</f>
        <v/>
      </c>
      <c r="I61" s="22">
        <f>一覧様式!K67</f>
        <v>0</v>
      </c>
      <c r="J61" s="22" t="str">
        <f>一覧様式!L67&amp;一覧様式!M67</f>
        <v/>
      </c>
      <c r="K61" s="22">
        <f>一覧様式!N67</f>
        <v>0</v>
      </c>
      <c r="L61" s="22" t="str">
        <f>一覧様式!O67&amp;一覧様式!P67</f>
        <v/>
      </c>
      <c r="M61" s="22">
        <f>一覧様式!Q67</f>
        <v>0</v>
      </c>
      <c r="N61" s="22" t="str">
        <f>一覧様式!R67&amp;一覧様式!S67</f>
        <v/>
      </c>
      <c r="O61" s="22"/>
    </row>
    <row r="62" spans="1:15">
      <c r="A62" s="20" t="str">
        <f ca="1">IF(B62=0,"",一覧様式!$K$3)</f>
        <v/>
      </c>
      <c r="B62" s="21">
        <f>一覧様式!B68</f>
        <v>0</v>
      </c>
      <c r="C62" s="20">
        <f>IF(一覧様式!H68="男",1,IF(一覧様式!H68="女",2,0))</f>
        <v>0</v>
      </c>
      <c r="D62" s="22" t="str">
        <f>一覧様式!C68&amp;" "&amp;一覧様式!D68</f>
        <v> </v>
      </c>
      <c r="E62" s="22" t="str">
        <f>一覧様式!E68&amp;" "&amp;一覧様式!F68</f>
        <v> </v>
      </c>
      <c r="F62" s="20" t="str">
        <f>IF(B62=0,"",一覧様式!$F$3)</f>
        <v/>
      </c>
      <c r="G62" s="20">
        <f>一覧様式!G68</f>
        <v>0</v>
      </c>
      <c r="H62" s="22" t="str">
        <f>一覧様式!I68&amp;一覧様式!J68</f>
        <v/>
      </c>
      <c r="I62" s="22">
        <f>一覧様式!K68</f>
        <v>0</v>
      </c>
      <c r="J62" s="22" t="str">
        <f>一覧様式!L68&amp;一覧様式!M68</f>
        <v/>
      </c>
      <c r="K62" s="22">
        <f>一覧様式!N68</f>
        <v>0</v>
      </c>
      <c r="L62" s="22" t="str">
        <f>一覧様式!O68&amp;一覧様式!P68</f>
        <v/>
      </c>
      <c r="M62" s="22">
        <f>一覧様式!Q68</f>
        <v>0</v>
      </c>
      <c r="N62" s="22" t="str">
        <f>一覧様式!R68&amp;一覧様式!S68</f>
        <v/>
      </c>
      <c r="O62" s="22"/>
    </row>
    <row r="63" spans="1:15">
      <c r="A63" s="20" t="str">
        <f ca="1">IF(B63=0,"",一覧様式!$K$3)</f>
        <v/>
      </c>
      <c r="B63" s="21">
        <f>一覧様式!B69</f>
        <v>0</v>
      </c>
      <c r="C63" s="20">
        <f>IF(一覧様式!H69="男",1,IF(一覧様式!H69="女",2,0))</f>
        <v>0</v>
      </c>
      <c r="D63" s="22" t="str">
        <f>一覧様式!C69&amp;" "&amp;一覧様式!D69</f>
        <v> </v>
      </c>
      <c r="E63" s="22" t="str">
        <f>一覧様式!E69&amp;" "&amp;一覧様式!F69</f>
        <v> </v>
      </c>
      <c r="F63" s="20" t="str">
        <f>IF(B63=0,"",一覧様式!$F$3)</f>
        <v/>
      </c>
      <c r="G63" s="20">
        <f>一覧様式!G69</f>
        <v>0</v>
      </c>
      <c r="H63" s="22" t="str">
        <f>一覧様式!I69&amp;一覧様式!J69</f>
        <v/>
      </c>
      <c r="I63" s="22">
        <f>一覧様式!K69</f>
        <v>0</v>
      </c>
      <c r="J63" s="22" t="str">
        <f>一覧様式!L69&amp;一覧様式!M69</f>
        <v/>
      </c>
      <c r="K63" s="22">
        <f>一覧様式!N69</f>
        <v>0</v>
      </c>
      <c r="L63" s="22" t="str">
        <f>一覧様式!O69&amp;一覧様式!P69</f>
        <v/>
      </c>
      <c r="M63" s="22">
        <f>一覧様式!Q69</f>
        <v>0</v>
      </c>
      <c r="N63" s="22" t="str">
        <f>一覧様式!R69&amp;一覧様式!S69</f>
        <v/>
      </c>
      <c r="O63" s="22"/>
    </row>
    <row r="64" spans="1:15">
      <c r="A64" s="20" t="str">
        <f ca="1">IF(B64=0,"",一覧様式!$K$3)</f>
        <v/>
      </c>
      <c r="B64" s="21">
        <f>一覧様式!B70</f>
        <v>0</v>
      </c>
      <c r="C64" s="20">
        <f>IF(一覧様式!H70="男",1,IF(一覧様式!H70="女",2,0))</f>
        <v>0</v>
      </c>
      <c r="D64" s="22" t="str">
        <f>一覧様式!C70&amp;" "&amp;一覧様式!D70</f>
        <v> </v>
      </c>
      <c r="E64" s="22" t="str">
        <f>一覧様式!E70&amp;" "&amp;一覧様式!F70</f>
        <v> </v>
      </c>
      <c r="F64" s="20" t="str">
        <f>IF(B64=0,"",一覧様式!$F$3)</f>
        <v/>
      </c>
      <c r="G64" s="20">
        <f>一覧様式!G70</f>
        <v>0</v>
      </c>
      <c r="H64" s="22" t="str">
        <f>一覧様式!I70&amp;一覧様式!J70</f>
        <v/>
      </c>
      <c r="I64" s="22">
        <f>一覧様式!K70</f>
        <v>0</v>
      </c>
      <c r="J64" s="22" t="str">
        <f>一覧様式!L70&amp;一覧様式!M70</f>
        <v/>
      </c>
      <c r="K64" s="22">
        <f>一覧様式!N70</f>
        <v>0</v>
      </c>
      <c r="L64" s="22" t="str">
        <f>一覧様式!O70&amp;一覧様式!P70</f>
        <v/>
      </c>
      <c r="M64" s="22">
        <f>一覧様式!Q70</f>
        <v>0</v>
      </c>
      <c r="N64" s="22" t="str">
        <f>一覧様式!R70&amp;一覧様式!S70</f>
        <v/>
      </c>
      <c r="O64" s="22"/>
    </row>
    <row r="65" spans="1:15">
      <c r="A65" s="20" t="str">
        <f ca="1">IF(B65=0,"",一覧様式!$K$3)</f>
        <v/>
      </c>
      <c r="B65" s="21">
        <f>一覧様式!B71</f>
        <v>0</v>
      </c>
      <c r="C65" s="20">
        <f>IF(一覧様式!H71="男",1,IF(一覧様式!H71="女",2,0))</f>
        <v>0</v>
      </c>
      <c r="D65" s="22" t="str">
        <f>一覧様式!C71&amp;" "&amp;一覧様式!D71</f>
        <v> </v>
      </c>
      <c r="E65" s="22" t="str">
        <f>一覧様式!E71&amp;" "&amp;一覧様式!F71</f>
        <v> </v>
      </c>
      <c r="F65" s="20" t="str">
        <f>IF(B65=0,"",一覧様式!$F$3)</f>
        <v/>
      </c>
      <c r="G65" s="20">
        <f>一覧様式!G71</f>
        <v>0</v>
      </c>
      <c r="H65" s="22" t="str">
        <f>一覧様式!I71&amp;一覧様式!J71</f>
        <v/>
      </c>
      <c r="I65" s="22">
        <f>一覧様式!K71</f>
        <v>0</v>
      </c>
      <c r="J65" s="22" t="str">
        <f>一覧様式!L71&amp;一覧様式!M71</f>
        <v/>
      </c>
      <c r="K65" s="22">
        <f>一覧様式!N71</f>
        <v>0</v>
      </c>
      <c r="L65" s="22" t="str">
        <f>一覧様式!O71&amp;一覧様式!P71</f>
        <v/>
      </c>
      <c r="M65" s="22">
        <f>一覧様式!Q71</f>
        <v>0</v>
      </c>
      <c r="N65" s="22" t="str">
        <f>一覧様式!R71&amp;一覧様式!S71</f>
        <v/>
      </c>
      <c r="O65" s="22"/>
    </row>
    <row r="66" spans="1:15">
      <c r="A66" s="20" t="str">
        <f ca="1">IF(B66=0,"",一覧様式!$K$3)</f>
        <v/>
      </c>
      <c r="B66" s="21">
        <f>一覧様式!B72</f>
        <v>0</v>
      </c>
      <c r="C66" s="20">
        <f>IF(一覧様式!H72="男",1,IF(一覧様式!H72="女",2,0))</f>
        <v>0</v>
      </c>
      <c r="D66" s="22" t="str">
        <f>一覧様式!C72&amp;" "&amp;一覧様式!D72</f>
        <v> </v>
      </c>
      <c r="E66" s="22" t="str">
        <f>一覧様式!E72&amp;" "&amp;一覧様式!F72</f>
        <v> </v>
      </c>
      <c r="F66" s="20" t="str">
        <f>IF(B66=0,"",一覧様式!$F$3)</f>
        <v/>
      </c>
      <c r="G66" s="20">
        <f>一覧様式!G72</f>
        <v>0</v>
      </c>
      <c r="H66" s="22" t="str">
        <f>一覧様式!I72&amp;一覧様式!J72</f>
        <v/>
      </c>
      <c r="I66" s="22">
        <f>一覧様式!K72</f>
        <v>0</v>
      </c>
      <c r="J66" s="22" t="str">
        <f>一覧様式!L72&amp;一覧様式!M72</f>
        <v/>
      </c>
      <c r="K66" s="22">
        <f>一覧様式!N72</f>
        <v>0</v>
      </c>
      <c r="L66" s="22" t="str">
        <f>一覧様式!O72&amp;一覧様式!P72</f>
        <v/>
      </c>
      <c r="M66" s="22">
        <f>一覧様式!Q72</f>
        <v>0</v>
      </c>
      <c r="N66" s="22" t="str">
        <f>一覧様式!R72&amp;一覧様式!S72</f>
        <v/>
      </c>
      <c r="O66" s="22"/>
    </row>
    <row r="67" spans="1:15">
      <c r="A67" s="20" t="str">
        <f ca="1">IF(B67=0,"",一覧様式!$K$3)</f>
        <v/>
      </c>
      <c r="B67" s="21">
        <f>一覧様式!B73</f>
        <v>0</v>
      </c>
      <c r="C67" s="20">
        <f>IF(一覧様式!H73="男",1,IF(一覧様式!H73="女",2,0))</f>
        <v>0</v>
      </c>
      <c r="D67" s="22" t="str">
        <f>一覧様式!C73&amp;" "&amp;一覧様式!D73</f>
        <v> </v>
      </c>
      <c r="E67" s="22" t="str">
        <f>一覧様式!E73&amp;" "&amp;一覧様式!F73</f>
        <v> </v>
      </c>
      <c r="F67" s="20" t="str">
        <f>IF(B67=0,"",一覧様式!$F$3)</f>
        <v/>
      </c>
      <c r="G67" s="20">
        <f>一覧様式!G73</f>
        <v>0</v>
      </c>
      <c r="H67" s="22" t="str">
        <f>一覧様式!I73&amp;一覧様式!J73</f>
        <v/>
      </c>
      <c r="I67" s="22">
        <f>一覧様式!K73</f>
        <v>0</v>
      </c>
      <c r="J67" s="22" t="str">
        <f>一覧様式!L73&amp;一覧様式!M73</f>
        <v/>
      </c>
      <c r="K67" s="22">
        <f>一覧様式!N73</f>
        <v>0</v>
      </c>
      <c r="L67" s="22" t="str">
        <f>一覧様式!O73&amp;一覧様式!P73</f>
        <v/>
      </c>
      <c r="M67" s="22">
        <f>一覧様式!Q73</f>
        <v>0</v>
      </c>
      <c r="N67" s="22" t="str">
        <f>一覧様式!R73&amp;一覧様式!S73</f>
        <v/>
      </c>
      <c r="O67" s="22"/>
    </row>
    <row r="68" spans="1:15">
      <c r="A68" s="20" t="str">
        <f ca="1">IF(B68=0,"",一覧様式!$K$3)</f>
        <v/>
      </c>
      <c r="B68" s="21">
        <f>一覧様式!B74</f>
        <v>0</v>
      </c>
      <c r="C68" s="20">
        <f>IF(一覧様式!H74="男",1,IF(一覧様式!H74="女",2,0))</f>
        <v>0</v>
      </c>
      <c r="D68" s="22" t="str">
        <f>一覧様式!C74&amp;" "&amp;一覧様式!D74</f>
        <v> </v>
      </c>
      <c r="E68" s="22" t="str">
        <f>一覧様式!E74&amp;" "&amp;一覧様式!F74</f>
        <v> </v>
      </c>
      <c r="F68" s="20" t="str">
        <f>IF(B68=0,"",一覧様式!$F$3)</f>
        <v/>
      </c>
      <c r="G68" s="20">
        <f>一覧様式!G74</f>
        <v>0</v>
      </c>
      <c r="H68" s="22" t="str">
        <f>一覧様式!I74&amp;一覧様式!J74</f>
        <v/>
      </c>
      <c r="I68" s="22">
        <f>一覧様式!K74</f>
        <v>0</v>
      </c>
      <c r="J68" s="22" t="str">
        <f>一覧様式!L74&amp;一覧様式!M74</f>
        <v/>
      </c>
      <c r="K68" s="22">
        <f>一覧様式!N74</f>
        <v>0</v>
      </c>
      <c r="L68" s="22" t="str">
        <f>一覧様式!O74&amp;一覧様式!P74</f>
        <v/>
      </c>
      <c r="M68" s="22">
        <f>一覧様式!Q74</f>
        <v>0</v>
      </c>
      <c r="N68" s="22" t="str">
        <f>一覧様式!R74&amp;一覧様式!S74</f>
        <v/>
      </c>
      <c r="O68" s="22"/>
    </row>
    <row r="69" spans="1:15">
      <c r="A69" s="20" t="str">
        <f ca="1">IF(B69=0,"",一覧様式!$K$3)</f>
        <v/>
      </c>
      <c r="B69" s="21">
        <f>一覧様式!B75</f>
        <v>0</v>
      </c>
      <c r="C69" s="20">
        <f>IF(一覧様式!H75="男",1,IF(一覧様式!H75="女",2,0))</f>
        <v>0</v>
      </c>
      <c r="D69" s="22" t="str">
        <f>一覧様式!C75&amp;" "&amp;一覧様式!D75</f>
        <v> </v>
      </c>
      <c r="E69" s="22" t="str">
        <f>一覧様式!E75&amp;" "&amp;一覧様式!F75</f>
        <v> </v>
      </c>
      <c r="F69" s="20" t="str">
        <f>IF(B69=0,"",一覧様式!$F$3)</f>
        <v/>
      </c>
      <c r="G69" s="20">
        <f>一覧様式!G75</f>
        <v>0</v>
      </c>
      <c r="H69" s="22" t="str">
        <f>一覧様式!I75&amp;一覧様式!J75</f>
        <v/>
      </c>
      <c r="I69" s="22">
        <f>一覧様式!K75</f>
        <v>0</v>
      </c>
      <c r="J69" s="22" t="str">
        <f>一覧様式!L75&amp;一覧様式!M75</f>
        <v/>
      </c>
      <c r="K69" s="22">
        <f>一覧様式!N75</f>
        <v>0</v>
      </c>
      <c r="L69" s="22" t="str">
        <f>一覧様式!O75&amp;一覧様式!P75</f>
        <v/>
      </c>
      <c r="M69" s="22">
        <f>一覧様式!Q75</f>
        <v>0</v>
      </c>
      <c r="N69" s="22" t="str">
        <f>一覧様式!R75&amp;一覧様式!S75</f>
        <v/>
      </c>
      <c r="O69" s="22"/>
    </row>
    <row r="70" spans="1:15">
      <c r="A70" s="20" t="str">
        <f ca="1">IF(B70=0,"",一覧様式!$K$3)</f>
        <v/>
      </c>
      <c r="B70" s="21">
        <f>一覧様式!B76</f>
        <v>0</v>
      </c>
      <c r="C70" s="20">
        <f>IF(一覧様式!H76="男",1,IF(一覧様式!H76="女",2,0))</f>
        <v>0</v>
      </c>
      <c r="D70" s="22" t="str">
        <f>一覧様式!C76&amp;" "&amp;一覧様式!D76</f>
        <v> </v>
      </c>
      <c r="E70" s="22" t="str">
        <f>一覧様式!E76&amp;" "&amp;一覧様式!F76</f>
        <v> </v>
      </c>
      <c r="F70" s="20" t="str">
        <f>IF(B70=0,"",一覧様式!$F$3)</f>
        <v/>
      </c>
      <c r="G70" s="20">
        <f>一覧様式!G76</f>
        <v>0</v>
      </c>
      <c r="H70" s="22" t="str">
        <f>一覧様式!I76&amp;一覧様式!J76</f>
        <v/>
      </c>
      <c r="I70" s="22">
        <f>一覧様式!K76</f>
        <v>0</v>
      </c>
      <c r="J70" s="22" t="str">
        <f>一覧様式!L76&amp;一覧様式!M76</f>
        <v/>
      </c>
      <c r="K70" s="22">
        <f>一覧様式!N76</f>
        <v>0</v>
      </c>
      <c r="L70" s="22" t="str">
        <f>一覧様式!O76&amp;一覧様式!P76</f>
        <v/>
      </c>
      <c r="M70" s="22">
        <f>一覧様式!Q76</f>
        <v>0</v>
      </c>
      <c r="N70" s="22" t="str">
        <f>一覧様式!R76&amp;一覧様式!S76</f>
        <v/>
      </c>
      <c r="O70" s="22"/>
    </row>
    <row r="71" spans="1:15">
      <c r="A71" s="20" t="str">
        <f ca="1">IF(B71=0,"",一覧様式!$K$3)</f>
        <v/>
      </c>
      <c r="B71" s="21">
        <f>一覧様式!B77</f>
        <v>0</v>
      </c>
      <c r="C71" s="20">
        <f>IF(一覧様式!H77="男",1,IF(一覧様式!H77="女",2,0))</f>
        <v>0</v>
      </c>
      <c r="D71" s="22" t="str">
        <f>一覧様式!C77&amp;" "&amp;一覧様式!D77</f>
        <v> </v>
      </c>
      <c r="E71" s="22" t="str">
        <f>一覧様式!E77&amp;" "&amp;一覧様式!F77</f>
        <v> </v>
      </c>
      <c r="F71" s="20" t="str">
        <f>IF(B71=0,"",一覧様式!$F$3)</f>
        <v/>
      </c>
      <c r="G71" s="20">
        <f>一覧様式!G77</f>
        <v>0</v>
      </c>
      <c r="H71" s="22" t="str">
        <f>一覧様式!I77&amp;一覧様式!J77</f>
        <v/>
      </c>
      <c r="I71" s="22">
        <f>一覧様式!K77</f>
        <v>0</v>
      </c>
      <c r="J71" s="22" t="str">
        <f>一覧様式!L77&amp;一覧様式!M77</f>
        <v/>
      </c>
      <c r="K71" s="22">
        <f>一覧様式!N77</f>
        <v>0</v>
      </c>
      <c r="L71" s="22" t="str">
        <f>一覧様式!O77&amp;一覧様式!P77</f>
        <v/>
      </c>
      <c r="M71" s="22">
        <f>一覧様式!Q77</f>
        <v>0</v>
      </c>
      <c r="N71" s="22" t="str">
        <f>一覧様式!R77&amp;一覧様式!S77</f>
        <v/>
      </c>
      <c r="O71" s="22"/>
    </row>
    <row r="72" spans="1:15">
      <c r="A72" s="20" t="str">
        <f ca="1">IF(B72=0,"",一覧様式!$K$3)</f>
        <v/>
      </c>
      <c r="B72" s="21">
        <f>一覧様式!B78</f>
        <v>0</v>
      </c>
      <c r="C72" s="20">
        <f>IF(一覧様式!H78="男",1,IF(一覧様式!H78="女",2,0))</f>
        <v>0</v>
      </c>
      <c r="D72" s="22" t="str">
        <f>一覧様式!C78&amp;" "&amp;一覧様式!D78</f>
        <v> </v>
      </c>
      <c r="E72" s="22" t="str">
        <f>一覧様式!E78&amp;" "&amp;一覧様式!F78</f>
        <v> </v>
      </c>
      <c r="F72" s="20" t="str">
        <f>IF(B72=0,"",一覧様式!$F$3)</f>
        <v/>
      </c>
      <c r="G72" s="20">
        <f>一覧様式!G78</f>
        <v>0</v>
      </c>
      <c r="H72" s="22" t="str">
        <f>一覧様式!I78&amp;一覧様式!J78</f>
        <v/>
      </c>
      <c r="I72" s="22">
        <f>一覧様式!K78</f>
        <v>0</v>
      </c>
      <c r="J72" s="22" t="str">
        <f>一覧様式!L78&amp;一覧様式!M78</f>
        <v/>
      </c>
      <c r="K72" s="22">
        <f>一覧様式!N78</f>
        <v>0</v>
      </c>
      <c r="L72" s="22" t="str">
        <f>一覧様式!O78&amp;一覧様式!P78</f>
        <v/>
      </c>
      <c r="M72" s="22">
        <f>一覧様式!Q78</f>
        <v>0</v>
      </c>
      <c r="N72" s="22" t="str">
        <f>一覧様式!R78&amp;一覧様式!S78</f>
        <v/>
      </c>
      <c r="O72" s="22"/>
    </row>
    <row r="73" spans="1:15">
      <c r="A73" s="20" t="str">
        <f ca="1">IF(B73=0,"",一覧様式!$K$3)</f>
        <v/>
      </c>
      <c r="B73" s="21">
        <f>一覧様式!B79</f>
        <v>0</v>
      </c>
      <c r="C73" s="20">
        <f>IF(一覧様式!H79="男",1,IF(一覧様式!H79="女",2,0))</f>
        <v>0</v>
      </c>
      <c r="D73" s="22" t="str">
        <f>一覧様式!C79&amp;" "&amp;一覧様式!D79</f>
        <v> </v>
      </c>
      <c r="E73" s="22" t="str">
        <f>一覧様式!E79&amp;" "&amp;一覧様式!F79</f>
        <v> </v>
      </c>
      <c r="F73" s="20" t="str">
        <f>IF(B73=0,"",一覧様式!$F$3)</f>
        <v/>
      </c>
      <c r="G73" s="20">
        <f>一覧様式!G79</f>
        <v>0</v>
      </c>
      <c r="H73" s="22" t="str">
        <f>一覧様式!I79&amp;一覧様式!J79</f>
        <v/>
      </c>
      <c r="I73" s="22">
        <f>一覧様式!K79</f>
        <v>0</v>
      </c>
      <c r="J73" s="22" t="str">
        <f>一覧様式!L79&amp;一覧様式!M79</f>
        <v/>
      </c>
      <c r="K73" s="22">
        <f>一覧様式!N79</f>
        <v>0</v>
      </c>
      <c r="L73" s="22" t="str">
        <f>一覧様式!O79&amp;一覧様式!P79</f>
        <v/>
      </c>
      <c r="M73" s="22">
        <f>一覧様式!Q79</f>
        <v>0</v>
      </c>
      <c r="N73" s="22" t="str">
        <f>一覧様式!R79&amp;一覧様式!S79</f>
        <v/>
      </c>
      <c r="O73" s="22"/>
    </row>
    <row r="74" spans="1:15">
      <c r="A74" s="20" t="str">
        <f ca="1">IF(B74=0,"",一覧様式!$K$3)</f>
        <v/>
      </c>
      <c r="B74" s="21">
        <f>一覧様式!B80</f>
        <v>0</v>
      </c>
      <c r="C74" s="20">
        <f>IF(一覧様式!H80="男",1,IF(一覧様式!H80="女",2,0))</f>
        <v>0</v>
      </c>
      <c r="D74" s="22" t="str">
        <f>一覧様式!C80&amp;" "&amp;一覧様式!D80</f>
        <v> </v>
      </c>
      <c r="E74" s="22" t="str">
        <f>一覧様式!E80&amp;" "&amp;一覧様式!F80</f>
        <v> </v>
      </c>
      <c r="F74" s="20" t="str">
        <f>IF(B74=0,"",一覧様式!$F$3)</f>
        <v/>
      </c>
      <c r="G74" s="20">
        <f>一覧様式!G80</f>
        <v>0</v>
      </c>
      <c r="H74" s="22" t="str">
        <f>一覧様式!I80&amp;一覧様式!J80</f>
        <v/>
      </c>
      <c r="I74" s="22">
        <f>一覧様式!K80</f>
        <v>0</v>
      </c>
      <c r="J74" s="22" t="str">
        <f>一覧様式!L80&amp;一覧様式!M80</f>
        <v/>
      </c>
      <c r="K74" s="22">
        <f>一覧様式!N80</f>
        <v>0</v>
      </c>
      <c r="L74" s="22" t="str">
        <f>一覧様式!O80&amp;一覧様式!P80</f>
        <v/>
      </c>
      <c r="M74" s="22">
        <f>一覧様式!Q80</f>
        <v>0</v>
      </c>
      <c r="N74" s="22" t="str">
        <f>一覧様式!R80&amp;一覧様式!S80</f>
        <v/>
      </c>
      <c r="O74" s="22"/>
    </row>
    <row r="75" spans="1:15">
      <c r="A75" s="20" t="str">
        <f ca="1">IF(B75=0,"",一覧様式!$K$3)</f>
        <v/>
      </c>
      <c r="B75" s="21">
        <f>一覧様式!B81</f>
        <v>0</v>
      </c>
      <c r="C75" s="20">
        <f>IF(一覧様式!H81="男",1,IF(一覧様式!H81="女",2,0))</f>
        <v>0</v>
      </c>
      <c r="D75" s="22" t="str">
        <f>一覧様式!C81&amp;" "&amp;一覧様式!D81</f>
        <v> </v>
      </c>
      <c r="E75" s="22" t="str">
        <f>一覧様式!E81&amp;" "&amp;一覧様式!F81</f>
        <v> </v>
      </c>
      <c r="F75" s="20" t="str">
        <f>IF(B75=0,"",一覧様式!$F$3)</f>
        <v/>
      </c>
      <c r="G75" s="20">
        <f>一覧様式!G81</f>
        <v>0</v>
      </c>
      <c r="H75" s="22" t="str">
        <f>一覧様式!I81&amp;一覧様式!J81</f>
        <v/>
      </c>
      <c r="I75" s="22">
        <f>一覧様式!K81</f>
        <v>0</v>
      </c>
      <c r="J75" s="22" t="str">
        <f>一覧様式!L81&amp;一覧様式!M81</f>
        <v/>
      </c>
      <c r="K75" s="22">
        <f>一覧様式!N81</f>
        <v>0</v>
      </c>
      <c r="L75" s="22" t="str">
        <f>一覧様式!O81&amp;一覧様式!P81</f>
        <v/>
      </c>
      <c r="M75" s="22">
        <f>一覧様式!Q81</f>
        <v>0</v>
      </c>
      <c r="N75" s="22" t="str">
        <f>一覧様式!R81&amp;一覧様式!S81</f>
        <v/>
      </c>
      <c r="O75" s="22"/>
    </row>
    <row r="76" spans="1:15">
      <c r="A76" s="20" t="str">
        <f ca="1">IF(B76=0,"",一覧様式!$K$3)</f>
        <v/>
      </c>
      <c r="B76" s="21">
        <f>一覧様式!B82</f>
        <v>0</v>
      </c>
      <c r="C76" s="20">
        <f>IF(一覧様式!H82="男",1,IF(一覧様式!H82="女",2,0))</f>
        <v>0</v>
      </c>
      <c r="D76" s="22" t="str">
        <f>一覧様式!C82&amp;" "&amp;一覧様式!D82</f>
        <v> </v>
      </c>
      <c r="E76" s="22" t="str">
        <f>一覧様式!E82&amp;" "&amp;一覧様式!F82</f>
        <v> </v>
      </c>
      <c r="F76" s="20" t="str">
        <f>IF(B76=0,"",一覧様式!$F$3)</f>
        <v/>
      </c>
      <c r="G76" s="20">
        <f>一覧様式!G82</f>
        <v>0</v>
      </c>
      <c r="H76" s="22" t="str">
        <f>一覧様式!I82&amp;一覧様式!J82</f>
        <v/>
      </c>
      <c r="I76" s="22">
        <f>一覧様式!K82</f>
        <v>0</v>
      </c>
      <c r="J76" s="22" t="str">
        <f>一覧様式!L82&amp;一覧様式!M82</f>
        <v/>
      </c>
      <c r="K76" s="22">
        <f>一覧様式!N82</f>
        <v>0</v>
      </c>
      <c r="L76" s="22" t="str">
        <f>一覧様式!O82&amp;一覧様式!P82</f>
        <v/>
      </c>
      <c r="M76" s="22">
        <f>一覧様式!Q82</f>
        <v>0</v>
      </c>
      <c r="N76" s="22" t="str">
        <f>一覧様式!R82&amp;一覧様式!S82</f>
        <v/>
      </c>
      <c r="O76" s="22"/>
    </row>
    <row r="77" spans="1:15">
      <c r="A77" s="20" t="str">
        <f ca="1">IF(B77=0,"",一覧様式!$K$3)</f>
        <v/>
      </c>
      <c r="B77" s="21">
        <f>一覧様式!B83</f>
        <v>0</v>
      </c>
      <c r="C77" s="20">
        <f>IF(一覧様式!H83="男",1,IF(一覧様式!H83="女",2,0))</f>
        <v>0</v>
      </c>
      <c r="D77" s="22" t="str">
        <f>一覧様式!C83&amp;" "&amp;一覧様式!D83</f>
        <v> </v>
      </c>
      <c r="E77" s="22" t="str">
        <f>一覧様式!E83&amp;" "&amp;一覧様式!F83</f>
        <v> </v>
      </c>
      <c r="F77" s="20" t="str">
        <f>IF(B77=0,"",一覧様式!$F$3)</f>
        <v/>
      </c>
      <c r="G77" s="20">
        <f>一覧様式!G83</f>
        <v>0</v>
      </c>
      <c r="H77" s="22" t="str">
        <f>一覧様式!I83&amp;一覧様式!J83</f>
        <v/>
      </c>
      <c r="I77" s="22">
        <f>一覧様式!K83</f>
        <v>0</v>
      </c>
      <c r="J77" s="22" t="str">
        <f>一覧様式!L83&amp;一覧様式!M83</f>
        <v/>
      </c>
      <c r="K77" s="22">
        <f>一覧様式!N83</f>
        <v>0</v>
      </c>
      <c r="L77" s="22" t="str">
        <f>一覧様式!O83&amp;一覧様式!P83</f>
        <v/>
      </c>
      <c r="M77" s="22">
        <f>一覧様式!Q83</f>
        <v>0</v>
      </c>
      <c r="N77" s="22" t="str">
        <f>一覧様式!R83&amp;一覧様式!S83</f>
        <v/>
      </c>
      <c r="O77" s="22"/>
    </row>
    <row r="78" spans="1:15">
      <c r="A78" s="20" t="str">
        <f ca="1">IF(B78=0,"",一覧様式!$K$3)</f>
        <v/>
      </c>
      <c r="B78" s="21">
        <f>一覧様式!B84</f>
        <v>0</v>
      </c>
      <c r="C78" s="20">
        <f>IF(一覧様式!H84="男",1,IF(一覧様式!H84="女",2,0))</f>
        <v>0</v>
      </c>
      <c r="D78" s="22" t="str">
        <f>一覧様式!C84&amp;" "&amp;一覧様式!D84</f>
        <v> </v>
      </c>
      <c r="E78" s="22" t="str">
        <f>一覧様式!E84&amp;" "&amp;一覧様式!F84</f>
        <v> </v>
      </c>
      <c r="F78" s="20" t="str">
        <f>IF(B78=0,"",一覧様式!$F$3)</f>
        <v/>
      </c>
      <c r="G78" s="20">
        <f>一覧様式!G84</f>
        <v>0</v>
      </c>
      <c r="H78" s="22" t="str">
        <f>一覧様式!I84&amp;一覧様式!J84</f>
        <v/>
      </c>
      <c r="I78" s="22">
        <f>一覧様式!K84</f>
        <v>0</v>
      </c>
      <c r="J78" s="22" t="str">
        <f>一覧様式!L84&amp;一覧様式!M84</f>
        <v/>
      </c>
      <c r="K78" s="22">
        <f>一覧様式!N84</f>
        <v>0</v>
      </c>
      <c r="L78" s="22" t="str">
        <f>一覧様式!O84&amp;一覧様式!P84</f>
        <v/>
      </c>
      <c r="M78" s="22">
        <f>一覧様式!Q84</f>
        <v>0</v>
      </c>
      <c r="N78" s="22" t="str">
        <f>一覧様式!R84&amp;一覧様式!S84</f>
        <v/>
      </c>
      <c r="O78" s="22"/>
    </row>
    <row r="79" spans="1:15">
      <c r="A79" s="20" t="str">
        <f ca="1">IF(B79=0,"",一覧様式!$K$3)</f>
        <v/>
      </c>
      <c r="B79" s="21">
        <f>一覧様式!B85</f>
        <v>0</v>
      </c>
      <c r="C79" s="20">
        <f>IF(一覧様式!H85="男",1,IF(一覧様式!H85="女",2,0))</f>
        <v>0</v>
      </c>
      <c r="D79" s="22" t="str">
        <f>一覧様式!C85&amp;" "&amp;一覧様式!D85</f>
        <v> </v>
      </c>
      <c r="E79" s="22" t="str">
        <f>一覧様式!E85&amp;" "&amp;一覧様式!F85</f>
        <v> </v>
      </c>
      <c r="F79" s="20" t="str">
        <f>IF(B79=0,"",一覧様式!$F$3)</f>
        <v/>
      </c>
      <c r="G79" s="20">
        <f>一覧様式!G85</f>
        <v>0</v>
      </c>
      <c r="H79" s="22" t="str">
        <f>一覧様式!I85&amp;一覧様式!J85</f>
        <v/>
      </c>
      <c r="I79" s="22">
        <f>一覧様式!K85</f>
        <v>0</v>
      </c>
      <c r="J79" s="22" t="str">
        <f>一覧様式!L85&amp;一覧様式!M85</f>
        <v/>
      </c>
      <c r="K79" s="22">
        <f>一覧様式!N85</f>
        <v>0</v>
      </c>
      <c r="L79" s="22" t="str">
        <f>一覧様式!O85&amp;一覧様式!P85</f>
        <v/>
      </c>
      <c r="M79" s="22">
        <f>一覧様式!Q85</f>
        <v>0</v>
      </c>
      <c r="N79" s="22" t="str">
        <f>一覧様式!R85&amp;一覧様式!S85</f>
        <v/>
      </c>
      <c r="O79" s="22"/>
    </row>
    <row r="80" spans="1:15">
      <c r="A80" s="20" t="str">
        <f ca="1">IF(B80=0,"",一覧様式!$K$3)</f>
        <v/>
      </c>
      <c r="B80" s="21">
        <f>一覧様式!B86</f>
        <v>0</v>
      </c>
      <c r="C80" s="20">
        <f>IF(一覧様式!H86="男",1,IF(一覧様式!H86="女",2,0))</f>
        <v>0</v>
      </c>
      <c r="D80" s="22" t="str">
        <f>一覧様式!C86&amp;" "&amp;一覧様式!D86</f>
        <v> </v>
      </c>
      <c r="E80" s="22" t="str">
        <f>一覧様式!E86&amp;" "&amp;一覧様式!F86</f>
        <v> </v>
      </c>
      <c r="F80" s="20" t="str">
        <f>IF(B80=0,"",一覧様式!$F$3)</f>
        <v/>
      </c>
      <c r="G80" s="20">
        <f>一覧様式!G86</f>
        <v>0</v>
      </c>
      <c r="H80" s="22" t="str">
        <f>一覧様式!I86&amp;一覧様式!J86</f>
        <v/>
      </c>
      <c r="I80" s="22">
        <f>一覧様式!K86</f>
        <v>0</v>
      </c>
      <c r="J80" s="22" t="str">
        <f>一覧様式!L86&amp;一覧様式!M86</f>
        <v/>
      </c>
      <c r="K80" s="22">
        <f>一覧様式!N86</f>
        <v>0</v>
      </c>
      <c r="L80" s="22" t="str">
        <f>一覧様式!O86&amp;一覧様式!P86</f>
        <v/>
      </c>
      <c r="M80" s="22">
        <f>一覧様式!Q86</f>
        <v>0</v>
      </c>
      <c r="N80" s="22" t="str">
        <f>一覧様式!R86&amp;一覧様式!S86</f>
        <v/>
      </c>
      <c r="O80" s="22"/>
    </row>
    <row r="81" spans="1:15">
      <c r="A81" s="20" t="str">
        <f ca="1">IF(B81=0,"",一覧様式!$K$3)</f>
        <v/>
      </c>
      <c r="B81" s="21">
        <f>一覧様式!B87</f>
        <v>0</v>
      </c>
      <c r="C81" s="20">
        <f>IF(一覧様式!H87="男",1,IF(一覧様式!H87="女",2,0))</f>
        <v>0</v>
      </c>
      <c r="D81" s="22" t="str">
        <f>一覧様式!C87&amp;" "&amp;一覧様式!D87</f>
        <v> </v>
      </c>
      <c r="E81" s="22" t="str">
        <f>一覧様式!E87&amp;" "&amp;一覧様式!F87</f>
        <v> </v>
      </c>
      <c r="F81" s="20" t="str">
        <f>IF(B81=0,"",一覧様式!$F$3)</f>
        <v/>
      </c>
      <c r="G81" s="20">
        <f>一覧様式!G87</f>
        <v>0</v>
      </c>
      <c r="H81" s="22" t="str">
        <f>一覧様式!I87&amp;一覧様式!J87</f>
        <v/>
      </c>
      <c r="I81" s="22">
        <f>一覧様式!K87</f>
        <v>0</v>
      </c>
      <c r="J81" s="22" t="str">
        <f>一覧様式!L87&amp;一覧様式!M87</f>
        <v/>
      </c>
      <c r="K81" s="22">
        <f>一覧様式!N87</f>
        <v>0</v>
      </c>
      <c r="L81" s="22" t="str">
        <f>一覧様式!O87&amp;一覧様式!P87</f>
        <v/>
      </c>
      <c r="M81" s="22">
        <f>一覧様式!Q87</f>
        <v>0</v>
      </c>
      <c r="N81" s="22" t="str">
        <f>一覧様式!R87&amp;一覧様式!S87</f>
        <v/>
      </c>
      <c r="O81" s="22"/>
    </row>
    <row r="82" spans="1:15">
      <c r="A82" s="20" t="str">
        <f ca="1">IF(B82=0,"",一覧様式!$K$3)</f>
        <v/>
      </c>
      <c r="B82" s="21">
        <f>一覧様式!B88</f>
        <v>0</v>
      </c>
      <c r="C82" s="20">
        <f>IF(一覧様式!H88="男",1,IF(一覧様式!H88="女",2,0))</f>
        <v>0</v>
      </c>
      <c r="D82" s="22" t="str">
        <f>一覧様式!C88&amp;" "&amp;一覧様式!D88</f>
        <v> </v>
      </c>
      <c r="E82" s="22" t="str">
        <f>一覧様式!E88&amp;" "&amp;一覧様式!F88</f>
        <v> </v>
      </c>
      <c r="F82" s="20" t="str">
        <f>IF(B82=0,"",一覧様式!$F$3)</f>
        <v/>
      </c>
      <c r="G82" s="20">
        <f>一覧様式!G88</f>
        <v>0</v>
      </c>
      <c r="H82" s="22" t="str">
        <f>一覧様式!I88&amp;一覧様式!J88</f>
        <v/>
      </c>
      <c r="I82" s="22">
        <f>一覧様式!K88</f>
        <v>0</v>
      </c>
      <c r="J82" s="22" t="str">
        <f>一覧様式!L88&amp;一覧様式!M88</f>
        <v/>
      </c>
      <c r="K82" s="22">
        <f>一覧様式!N88</f>
        <v>0</v>
      </c>
      <c r="L82" s="22" t="str">
        <f>一覧様式!O88&amp;一覧様式!P88</f>
        <v/>
      </c>
      <c r="M82" s="22">
        <f>一覧様式!Q88</f>
        <v>0</v>
      </c>
      <c r="N82" s="22" t="str">
        <f>一覧様式!R88&amp;一覧様式!S88</f>
        <v/>
      </c>
      <c r="O82" s="22"/>
    </row>
    <row r="83" spans="1:15">
      <c r="A83" s="20" t="str">
        <f ca="1">IF(B83=0,"",一覧様式!$K$3)</f>
        <v/>
      </c>
      <c r="B83" s="21">
        <f>一覧様式!B89</f>
        <v>0</v>
      </c>
      <c r="C83" s="20">
        <f>IF(一覧様式!H89="男",1,IF(一覧様式!H89="女",2,0))</f>
        <v>0</v>
      </c>
      <c r="D83" s="22" t="str">
        <f>一覧様式!C89&amp;" "&amp;一覧様式!D89</f>
        <v> </v>
      </c>
      <c r="E83" s="22" t="str">
        <f>一覧様式!E89&amp;" "&amp;一覧様式!F89</f>
        <v> </v>
      </c>
      <c r="F83" s="20" t="str">
        <f>IF(B83=0,"",一覧様式!$F$3)</f>
        <v/>
      </c>
      <c r="G83" s="20">
        <f>一覧様式!G89</f>
        <v>0</v>
      </c>
      <c r="H83" s="22" t="str">
        <f>一覧様式!I89&amp;一覧様式!J89</f>
        <v/>
      </c>
      <c r="I83" s="22">
        <f>一覧様式!K89</f>
        <v>0</v>
      </c>
      <c r="J83" s="22" t="str">
        <f>一覧様式!L89&amp;一覧様式!M89</f>
        <v/>
      </c>
      <c r="K83" s="22">
        <f>一覧様式!N89</f>
        <v>0</v>
      </c>
      <c r="L83" s="22" t="str">
        <f>一覧様式!O89&amp;一覧様式!P89</f>
        <v/>
      </c>
      <c r="M83" s="22">
        <f>一覧様式!Q89</f>
        <v>0</v>
      </c>
      <c r="N83" s="22" t="str">
        <f>一覧様式!R89&amp;一覧様式!S89</f>
        <v/>
      </c>
      <c r="O83" s="22"/>
    </row>
    <row r="84" spans="1:15">
      <c r="A84" s="20" t="str">
        <f ca="1">IF(B84=0,"",一覧様式!$K$3)</f>
        <v/>
      </c>
      <c r="B84" s="21">
        <f>一覧様式!B90</f>
        <v>0</v>
      </c>
      <c r="C84" s="20">
        <f>IF(一覧様式!H90="男",1,IF(一覧様式!H90="女",2,0))</f>
        <v>0</v>
      </c>
      <c r="D84" s="22" t="str">
        <f>一覧様式!C90&amp;" "&amp;一覧様式!D90</f>
        <v> </v>
      </c>
      <c r="E84" s="22" t="str">
        <f>一覧様式!E90&amp;" "&amp;一覧様式!F90</f>
        <v> </v>
      </c>
      <c r="F84" s="20" t="str">
        <f>IF(B84=0,"",一覧様式!$F$3)</f>
        <v/>
      </c>
      <c r="G84" s="20">
        <f>一覧様式!G90</f>
        <v>0</v>
      </c>
      <c r="H84" s="22" t="str">
        <f>一覧様式!I90&amp;一覧様式!J90</f>
        <v/>
      </c>
      <c r="I84" s="22">
        <f>一覧様式!K90</f>
        <v>0</v>
      </c>
      <c r="J84" s="22" t="str">
        <f>一覧様式!L90&amp;一覧様式!M90</f>
        <v/>
      </c>
      <c r="K84" s="22">
        <f>一覧様式!N90</f>
        <v>0</v>
      </c>
      <c r="L84" s="22" t="str">
        <f>一覧様式!O90&amp;一覧様式!P90</f>
        <v/>
      </c>
      <c r="M84" s="22">
        <f>一覧様式!Q90</f>
        <v>0</v>
      </c>
      <c r="N84" s="22" t="str">
        <f>一覧様式!R90&amp;一覧様式!S90</f>
        <v/>
      </c>
      <c r="O84" s="22"/>
    </row>
    <row r="85" spans="1:15">
      <c r="A85" s="20" t="str">
        <f ca="1">IF(B85=0,"",一覧様式!$K$3)</f>
        <v/>
      </c>
      <c r="B85" s="21">
        <f>一覧様式!B91</f>
        <v>0</v>
      </c>
      <c r="C85" s="20">
        <f>IF(一覧様式!H91="男",1,IF(一覧様式!H91="女",2,0))</f>
        <v>0</v>
      </c>
      <c r="D85" s="22" t="str">
        <f>一覧様式!C91&amp;" "&amp;一覧様式!D91</f>
        <v> </v>
      </c>
      <c r="E85" s="22" t="str">
        <f>一覧様式!E91&amp;" "&amp;一覧様式!F91</f>
        <v> </v>
      </c>
      <c r="F85" s="20" t="str">
        <f>IF(B85=0,"",一覧様式!$F$3)</f>
        <v/>
      </c>
      <c r="G85" s="20">
        <f>一覧様式!G91</f>
        <v>0</v>
      </c>
      <c r="H85" s="22" t="str">
        <f>一覧様式!I91&amp;一覧様式!J91</f>
        <v/>
      </c>
      <c r="I85" s="22">
        <f>一覧様式!K91</f>
        <v>0</v>
      </c>
      <c r="J85" s="22" t="str">
        <f>一覧様式!L91&amp;一覧様式!M91</f>
        <v/>
      </c>
      <c r="K85" s="22">
        <f>一覧様式!N91</f>
        <v>0</v>
      </c>
      <c r="L85" s="22" t="str">
        <f>一覧様式!O91&amp;一覧様式!P91</f>
        <v/>
      </c>
      <c r="M85" s="22">
        <f>一覧様式!Q91</f>
        <v>0</v>
      </c>
      <c r="N85" s="22" t="str">
        <f>一覧様式!R91&amp;一覧様式!S91</f>
        <v/>
      </c>
      <c r="O85" s="22"/>
    </row>
    <row r="86" spans="1:15">
      <c r="A86" s="20" t="str">
        <f ca="1">IF(B86=0,"",一覧様式!$K$3)</f>
        <v/>
      </c>
      <c r="B86" s="21">
        <f>一覧様式!B92</f>
        <v>0</v>
      </c>
      <c r="C86" s="20">
        <f>IF(一覧様式!H92="男",1,IF(一覧様式!H92="女",2,0))</f>
        <v>0</v>
      </c>
      <c r="D86" s="22" t="str">
        <f>一覧様式!C92&amp;" "&amp;一覧様式!D92</f>
        <v> </v>
      </c>
      <c r="E86" s="22" t="str">
        <f>一覧様式!E92&amp;" "&amp;一覧様式!F92</f>
        <v> </v>
      </c>
      <c r="F86" s="20" t="str">
        <f>IF(B86=0,"",一覧様式!$F$3)</f>
        <v/>
      </c>
      <c r="G86" s="20">
        <f>一覧様式!G92</f>
        <v>0</v>
      </c>
      <c r="H86" s="22" t="str">
        <f>一覧様式!I92&amp;一覧様式!J92</f>
        <v/>
      </c>
      <c r="I86" s="22">
        <f>一覧様式!K92</f>
        <v>0</v>
      </c>
      <c r="J86" s="22" t="str">
        <f>一覧様式!L92&amp;一覧様式!M92</f>
        <v/>
      </c>
      <c r="K86" s="22">
        <f>一覧様式!N92</f>
        <v>0</v>
      </c>
      <c r="L86" s="22" t="str">
        <f>一覧様式!O92&amp;一覧様式!P92</f>
        <v/>
      </c>
      <c r="M86" s="22">
        <f>一覧様式!Q92</f>
        <v>0</v>
      </c>
      <c r="N86" s="22" t="str">
        <f>一覧様式!R92&amp;一覧様式!S92</f>
        <v/>
      </c>
      <c r="O86" s="22"/>
    </row>
    <row r="87" spans="1:15">
      <c r="A87" s="20" t="str">
        <f ca="1">IF(B87=0,"",一覧様式!$K$3)</f>
        <v/>
      </c>
      <c r="B87" s="21">
        <f>一覧様式!B93</f>
        <v>0</v>
      </c>
      <c r="C87" s="20">
        <f>IF(一覧様式!H93="男",1,IF(一覧様式!H93="女",2,0))</f>
        <v>0</v>
      </c>
      <c r="D87" s="22" t="str">
        <f>一覧様式!C93&amp;" "&amp;一覧様式!D93</f>
        <v> </v>
      </c>
      <c r="E87" s="22" t="str">
        <f>一覧様式!E93&amp;" "&amp;一覧様式!F93</f>
        <v> </v>
      </c>
      <c r="F87" s="20" t="str">
        <f>IF(B87=0,"",一覧様式!$F$3)</f>
        <v/>
      </c>
      <c r="G87" s="20">
        <f>一覧様式!G93</f>
        <v>0</v>
      </c>
      <c r="H87" s="22" t="str">
        <f>一覧様式!I93&amp;一覧様式!J93</f>
        <v/>
      </c>
      <c r="I87" s="22">
        <f>一覧様式!K93</f>
        <v>0</v>
      </c>
      <c r="J87" s="22" t="str">
        <f>一覧様式!L93&amp;一覧様式!M93</f>
        <v/>
      </c>
      <c r="K87" s="22">
        <f>一覧様式!N93</f>
        <v>0</v>
      </c>
      <c r="L87" s="22" t="str">
        <f>一覧様式!O93&amp;一覧様式!P93</f>
        <v/>
      </c>
      <c r="M87" s="22">
        <f>一覧様式!Q93</f>
        <v>0</v>
      </c>
      <c r="N87" s="22" t="str">
        <f>一覧様式!R93&amp;一覧様式!S93</f>
        <v/>
      </c>
      <c r="O87" s="22"/>
    </row>
    <row r="88" spans="1:15">
      <c r="A88" s="20" t="str">
        <f ca="1">IF(B88=0,"",一覧様式!$K$3)</f>
        <v/>
      </c>
      <c r="B88" s="21">
        <f>一覧様式!B94</f>
        <v>0</v>
      </c>
      <c r="C88" s="20">
        <f>IF(一覧様式!H94="男",1,IF(一覧様式!H94="女",2,0))</f>
        <v>0</v>
      </c>
      <c r="D88" s="22" t="str">
        <f>一覧様式!C94&amp;" "&amp;一覧様式!D94</f>
        <v> </v>
      </c>
      <c r="E88" s="22" t="str">
        <f>一覧様式!E94&amp;" "&amp;一覧様式!F94</f>
        <v> </v>
      </c>
      <c r="F88" s="20" t="str">
        <f>IF(B88=0,"",一覧様式!$F$3)</f>
        <v/>
      </c>
      <c r="G88" s="20">
        <f>一覧様式!G94</f>
        <v>0</v>
      </c>
      <c r="H88" s="22" t="str">
        <f>一覧様式!I94&amp;一覧様式!J94</f>
        <v/>
      </c>
      <c r="I88" s="22">
        <f>一覧様式!K94</f>
        <v>0</v>
      </c>
      <c r="J88" s="22" t="str">
        <f>一覧様式!L94&amp;一覧様式!M94</f>
        <v/>
      </c>
      <c r="K88" s="22">
        <f>一覧様式!N94</f>
        <v>0</v>
      </c>
      <c r="L88" s="22" t="str">
        <f>一覧様式!O94&amp;一覧様式!P94</f>
        <v/>
      </c>
      <c r="M88" s="22">
        <f>一覧様式!Q94</f>
        <v>0</v>
      </c>
      <c r="N88" s="22" t="str">
        <f>一覧様式!R94&amp;一覧様式!S94</f>
        <v/>
      </c>
      <c r="O88" s="22"/>
    </row>
    <row r="89" spans="1:15">
      <c r="A89" s="20" t="str">
        <f ca="1">IF(B89=0,"",一覧様式!$K$3)</f>
        <v/>
      </c>
      <c r="B89" s="21">
        <f>一覧様式!B95</f>
        <v>0</v>
      </c>
      <c r="C89" s="20">
        <f>IF(一覧様式!H95="男",1,IF(一覧様式!H95="女",2,0))</f>
        <v>0</v>
      </c>
      <c r="D89" s="22" t="str">
        <f>一覧様式!C95&amp;" "&amp;一覧様式!D95</f>
        <v> </v>
      </c>
      <c r="E89" s="22" t="str">
        <f>一覧様式!E95&amp;" "&amp;一覧様式!F95</f>
        <v> </v>
      </c>
      <c r="F89" s="20" t="str">
        <f>IF(B89=0,"",一覧様式!$F$3)</f>
        <v/>
      </c>
      <c r="G89" s="20">
        <f>一覧様式!G95</f>
        <v>0</v>
      </c>
      <c r="H89" s="22" t="str">
        <f>一覧様式!I95&amp;一覧様式!J95</f>
        <v/>
      </c>
      <c r="I89" s="22">
        <f>一覧様式!K95</f>
        <v>0</v>
      </c>
      <c r="J89" s="22" t="str">
        <f>一覧様式!L95&amp;一覧様式!M95</f>
        <v/>
      </c>
      <c r="K89" s="22">
        <f>一覧様式!N95</f>
        <v>0</v>
      </c>
      <c r="L89" s="22" t="str">
        <f>一覧様式!O95&amp;一覧様式!P95</f>
        <v/>
      </c>
      <c r="M89" s="22">
        <f>一覧様式!Q95</f>
        <v>0</v>
      </c>
      <c r="N89" s="22" t="str">
        <f>一覧様式!R95&amp;一覧様式!S95</f>
        <v/>
      </c>
      <c r="O89" s="22"/>
    </row>
    <row r="90" spans="1:15">
      <c r="A90" s="20" t="str">
        <f ca="1">IF(B90=0,"",一覧様式!$K$3)</f>
        <v/>
      </c>
      <c r="B90" s="21">
        <f>一覧様式!B96</f>
        <v>0</v>
      </c>
      <c r="C90" s="20">
        <f>IF(一覧様式!H96="男",1,IF(一覧様式!H96="女",2,0))</f>
        <v>0</v>
      </c>
      <c r="D90" s="22" t="str">
        <f>一覧様式!C96&amp;" "&amp;一覧様式!D96</f>
        <v> </v>
      </c>
      <c r="E90" s="22" t="str">
        <f>一覧様式!E96&amp;" "&amp;一覧様式!F96</f>
        <v> </v>
      </c>
      <c r="F90" s="20" t="str">
        <f>IF(B90=0,"",一覧様式!$F$3)</f>
        <v/>
      </c>
      <c r="G90" s="20">
        <f>一覧様式!G96</f>
        <v>0</v>
      </c>
      <c r="H90" s="22" t="str">
        <f>一覧様式!I96&amp;一覧様式!J96</f>
        <v/>
      </c>
      <c r="I90" s="22">
        <f>一覧様式!K96</f>
        <v>0</v>
      </c>
      <c r="J90" s="22" t="str">
        <f>一覧様式!L96&amp;一覧様式!M96</f>
        <v/>
      </c>
      <c r="K90" s="22">
        <f>一覧様式!N96</f>
        <v>0</v>
      </c>
      <c r="L90" s="22" t="str">
        <f>一覧様式!O96&amp;一覧様式!P96</f>
        <v/>
      </c>
      <c r="M90" s="22">
        <f>一覧様式!Q96</f>
        <v>0</v>
      </c>
      <c r="N90" s="22" t="str">
        <f>一覧様式!R96&amp;一覧様式!S96</f>
        <v/>
      </c>
      <c r="O90" s="22"/>
    </row>
    <row r="91" spans="1:15">
      <c r="A91" s="20" t="str">
        <f ca="1">IF(B91=0,"",一覧様式!$K$3)</f>
        <v/>
      </c>
      <c r="B91" s="21">
        <f>一覧様式!B97</f>
        <v>0</v>
      </c>
      <c r="C91" s="20">
        <f>IF(一覧様式!H97="男",1,IF(一覧様式!H97="女",2,0))</f>
        <v>0</v>
      </c>
      <c r="D91" s="22" t="str">
        <f>一覧様式!C97&amp;" "&amp;一覧様式!D97</f>
        <v> </v>
      </c>
      <c r="E91" s="22" t="str">
        <f>一覧様式!E97&amp;" "&amp;一覧様式!F97</f>
        <v> </v>
      </c>
      <c r="F91" s="20" t="str">
        <f>IF(B91=0,"",一覧様式!$F$3)</f>
        <v/>
      </c>
      <c r="G91" s="20">
        <f>一覧様式!G97</f>
        <v>0</v>
      </c>
      <c r="H91" s="22" t="str">
        <f>一覧様式!I97&amp;一覧様式!J97</f>
        <v/>
      </c>
      <c r="I91" s="22">
        <f>一覧様式!K97</f>
        <v>0</v>
      </c>
      <c r="J91" s="22" t="str">
        <f>一覧様式!L97&amp;一覧様式!M97</f>
        <v/>
      </c>
      <c r="K91" s="22">
        <f>一覧様式!N97</f>
        <v>0</v>
      </c>
      <c r="L91" s="22" t="str">
        <f>一覧様式!O97&amp;一覧様式!P97</f>
        <v/>
      </c>
      <c r="M91" s="22">
        <f>一覧様式!Q97</f>
        <v>0</v>
      </c>
      <c r="N91" s="22" t="str">
        <f>一覧様式!R97&amp;一覧様式!S97</f>
        <v/>
      </c>
      <c r="O91" s="22"/>
    </row>
    <row r="92" spans="1:15">
      <c r="A92" s="20" t="str">
        <f ca="1">IF(B92=0,"",一覧様式!$K$3)</f>
        <v/>
      </c>
      <c r="B92" s="21">
        <f>一覧様式!B98</f>
        <v>0</v>
      </c>
      <c r="C92" s="20">
        <f>IF(一覧様式!H98="男",1,IF(一覧様式!H98="女",2,0))</f>
        <v>0</v>
      </c>
      <c r="D92" s="22" t="str">
        <f>一覧様式!C98&amp;" "&amp;一覧様式!D98</f>
        <v> </v>
      </c>
      <c r="E92" s="22" t="str">
        <f>一覧様式!E98&amp;" "&amp;一覧様式!F98</f>
        <v> </v>
      </c>
      <c r="F92" s="20" t="str">
        <f>IF(B92=0,"",一覧様式!$F$3)</f>
        <v/>
      </c>
      <c r="G92" s="20">
        <f>一覧様式!G98</f>
        <v>0</v>
      </c>
      <c r="H92" s="22" t="str">
        <f>一覧様式!I98&amp;一覧様式!J98</f>
        <v/>
      </c>
      <c r="I92" s="22">
        <f>一覧様式!K98</f>
        <v>0</v>
      </c>
      <c r="J92" s="22" t="str">
        <f>一覧様式!L98&amp;一覧様式!M98</f>
        <v/>
      </c>
      <c r="K92" s="22">
        <f>一覧様式!N98</f>
        <v>0</v>
      </c>
      <c r="L92" s="22" t="str">
        <f>一覧様式!O98&amp;一覧様式!P98</f>
        <v/>
      </c>
      <c r="M92" s="22">
        <f>一覧様式!Q98</f>
        <v>0</v>
      </c>
      <c r="N92" s="22" t="str">
        <f>一覧様式!R98&amp;一覧様式!S98</f>
        <v/>
      </c>
      <c r="O92" s="22"/>
    </row>
    <row r="93" spans="1:15">
      <c r="A93" s="20" t="str">
        <f ca="1">IF(B93=0,"",一覧様式!$K$3)</f>
        <v/>
      </c>
      <c r="B93" s="21">
        <f>一覧様式!B99</f>
        <v>0</v>
      </c>
      <c r="C93" s="20">
        <f>IF(一覧様式!H99="男",1,IF(一覧様式!H99="女",2,0))</f>
        <v>0</v>
      </c>
      <c r="D93" s="22" t="str">
        <f>一覧様式!C99&amp;" "&amp;一覧様式!D99</f>
        <v> </v>
      </c>
      <c r="E93" s="22" t="str">
        <f>一覧様式!E99&amp;" "&amp;一覧様式!F99</f>
        <v> </v>
      </c>
      <c r="F93" s="20" t="str">
        <f>IF(B93=0,"",一覧様式!$F$3)</f>
        <v/>
      </c>
      <c r="G93" s="20">
        <f>一覧様式!G99</f>
        <v>0</v>
      </c>
      <c r="H93" s="22" t="str">
        <f>一覧様式!I99&amp;一覧様式!J99</f>
        <v/>
      </c>
      <c r="I93" s="22">
        <f>一覧様式!K99</f>
        <v>0</v>
      </c>
      <c r="J93" s="22" t="str">
        <f>一覧様式!L99&amp;一覧様式!M99</f>
        <v/>
      </c>
      <c r="K93" s="22">
        <f>一覧様式!N99</f>
        <v>0</v>
      </c>
      <c r="L93" s="22" t="str">
        <f>一覧様式!O99&amp;一覧様式!P99</f>
        <v/>
      </c>
      <c r="M93" s="22">
        <f>一覧様式!Q99</f>
        <v>0</v>
      </c>
      <c r="N93" s="22" t="str">
        <f>一覧様式!R99&amp;一覧様式!S99</f>
        <v/>
      </c>
      <c r="O93" s="22"/>
    </row>
    <row r="94" spans="1:15">
      <c r="A94" s="20" t="str">
        <f ca="1">IF(B94=0,"",一覧様式!$K$3)</f>
        <v/>
      </c>
      <c r="B94" s="21">
        <f>一覧様式!B100</f>
        <v>0</v>
      </c>
      <c r="C94" s="20">
        <f>IF(一覧様式!H100="男",1,IF(一覧様式!H100="女",2,0))</f>
        <v>0</v>
      </c>
      <c r="D94" s="22" t="str">
        <f>一覧様式!C100&amp;" "&amp;一覧様式!D100</f>
        <v> </v>
      </c>
      <c r="E94" s="22" t="str">
        <f>一覧様式!E100&amp;" "&amp;一覧様式!F100</f>
        <v> </v>
      </c>
      <c r="F94" s="20" t="str">
        <f>IF(B94=0,"",一覧様式!$F$3)</f>
        <v/>
      </c>
      <c r="G94" s="20">
        <f>一覧様式!G100</f>
        <v>0</v>
      </c>
      <c r="H94" s="22" t="str">
        <f>一覧様式!I100&amp;一覧様式!J100</f>
        <v/>
      </c>
      <c r="I94" s="22">
        <f>一覧様式!K100</f>
        <v>0</v>
      </c>
      <c r="J94" s="22" t="str">
        <f>一覧様式!L100&amp;一覧様式!M100</f>
        <v/>
      </c>
      <c r="K94" s="22">
        <f>一覧様式!N100</f>
        <v>0</v>
      </c>
      <c r="L94" s="22" t="str">
        <f>一覧様式!O100&amp;一覧様式!P100</f>
        <v/>
      </c>
      <c r="M94" s="22">
        <f>一覧様式!Q100</f>
        <v>0</v>
      </c>
      <c r="N94" s="22" t="str">
        <f>一覧様式!R100&amp;一覧様式!S100</f>
        <v/>
      </c>
      <c r="O94" s="22"/>
    </row>
    <row r="95" spans="1:15">
      <c r="A95" s="20" t="str">
        <f ca="1">IF(B95=0,"",一覧様式!$K$3)</f>
        <v/>
      </c>
      <c r="B95" s="21">
        <f>一覧様式!B101</f>
        <v>0</v>
      </c>
      <c r="C95" s="20">
        <f>IF(一覧様式!H101="男",1,IF(一覧様式!H101="女",2,0))</f>
        <v>0</v>
      </c>
      <c r="D95" s="22" t="str">
        <f>一覧様式!C101&amp;" "&amp;一覧様式!D101</f>
        <v> </v>
      </c>
      <c r="E95" s="22" t="str">
        <f>一覧様式!E101&amp;" "&amp;一覧様式!F101</f>
        <v> </v>
      </c>
      <c r="F95" s="20" t="str">
        <f>IF(B95=0,"",一覧様式!$F$3)</f>
        <v/>
      </c>
      <c r="G95" s="20">
        <f>一覧様式!G101</f>
        <v>0</v>
      </c>
      <c r="H95" s="22" t="str">
        <f>一覧様式!I101&amp;一覧様式!J101</f>
        <v/>
      </c>
      <c r="I95" s="22">
        <f>一覧様式!K101</f>
        <v>0</v>
      </c>
      <c r="J95" s="22" t="str">
        <f>一覧様式!L101&amp;一覧様式!M101</f>
        <v/>
      </c>
      <c r="K95" s="22">
        <f>一覧様式!N101</f>
        <v>0</v>
      </c>
      <c r="L95" s="22" t="str">
        <f>一覧様式!O101&amp;一覧様式!P101</f>
        <v/>
      </c>
      <c r="M95" s="22">
        <f>一覧様式!Q101</f>
        <v>0</v>
      </c>
      <c r="N95" s="22" t="str">
        <f>一覧様式!R101&amp;一覧様式!S101</f>
        <v/>
      </c>
      <c r="O95" s="22"/>
    </row>
    <row r="96" spans="1:15">
      <c r="A96" s="20" t="str">
        <f ca="1">IF(B96=0,"",一覧様式!$K$3)</f>
        <v/>
      </c>
      <c r="B96" s="21">
        <f>一覧様式!B102</f>
        <v>0</v>
      </c>
      <c r="C96" s="20">
        <f>IF(一覧様式!H102="男",1,IF(一覧様式!H102="女",2,0))</f>
        <v>0</v>
      </c>
      <c r="D96" s="22" t="str">
        <f>一覧様式!C102&amp;" "&amp;一覧様式!D102</f>
        <v> </v>
      </c>
      <c r="E96" s="22" t="str">
        <f>一覧様式!E102&amp;" "&amp;一覧様式!F102</f>
        <v> </v>
      </c>
      <c r="F96" s="20" t="str">
        <f>IF(B96=0,"",一覧様式!$F$3)</f>
        <v/>
      </c>
      <c r="G96" s="20">
        <f>一覧様式!G102</f>
        <v>0</v>
      </c>
      <c r="H96" s="22" t="str">
        <f>一覧様式!I102&amp;一覧様式!J102</f>
        <v/>
      </c>
      <c r="I96" s="22">
        <f>一覧様式!K102</f>
        <v>0</v>
      </c>
      <c r="J96" s="22" t="str">
        <f>一覧様式!L102&amp;一覧様式!M102</f>
        <v/>
      </c>
      <c r="K96" s="22">
        <f>一覧様式!N102</f>
        <v>0</v>
      </c>
      <c r="L96" s="22" t="str">
        <f>一覧様式!O102&amp;一覧様式!P102</f>
        <v/>
      </c>
      <c r="M96" s="22">
        <f>一覧様式!Q102</f>
        <v>0</v>
      </c>
      <c r="N96" s="22" t="str">
        <f>一覧様式!R102&amp;一覧様式!S102</f>
        <v/>
      </c>
      <c r="O96" s="22"/>
    </row>
    <row r="97" spans="1:15">
      <c r="A97" s="20" t="str">
        <f ca="1">IF(B97=0,"",一覧様式!$K$3)</f>
        <v/>
      </c>
      <c r="B97" s="21">
        <f>一覧様式!B103</f>
        <v>0</v>
      </c>
      <c r="C97" s="20">
        <f>IF(一覧様式!H103="男",1,IF(一覧様式!H103="女",2,0))</f>
        <v>0</v>
      </c>
      <c r="D97" s="22" t="str">
        <f>一覧様式!C103&amp;" "&amp;一覧様式!D103</f>
        <v> </v>
      </c>
      <c r="E97" s="22" t="str">
        <f>一覧様式!E103&amp;" "&amp;一覧様式!F103</f>
        <v> </v>
      </c>
      <c r="F97" s="20" t="str">
        <f>IF(B97=0,"",一覧様式!$F$3)</f>
        <v/>
      </c>
      <c r="G97" s="20">
        <f>一覧様式!G103</f>
        <v>0</v>
      </c>
      <c r="H97" s="22" t="str">
        <f>一覧様式!I103&amp;一覧様式!J103</f>
        <v/>
      </c>
      <c r="I97" s="22">
        <f>一覧様式!K103</f>
        <v>0</v>
      </c>
      <c r="J97" s="22" t="str">
        <f>一覧様式!L103&amp;一覧様式!M103</f>
        <v/>
      </c>
      <c r="K97" s="22">
        <f>一覧様式!N103</f>
        <v>0</v>
      </c>
      <c r="L97" s="22" t="str">
        <f>一覧様式!O103&amp;一覧様式!P103</f>
        <v/>
      </c>
      <c r="M97" s="22">
        <f>一覧様式!Q103</f>
        <v>0</v>
      </c>
      <c r="N97" s="22" t="str">
        <f>一覧様式!R103&amp;一覧様式!S103</f>
        <v/>
      </c>
      <c r="O97" s="22"/>
    </row>
    <row r="98" spans="1:15">
      <c r="A98" s="20" t="str">
        <f ca="1">IF(B98=0,"",一覧様式!$K$3)</f>
        <v/>
      </c>
      <c r="B98" s="21">
        <f>一覧様式!B104</f>
        <v>0</v>
      </c>
      <c r="C98" s="20">
        <f>IF(一覧様式!H104="男",1,IF(一覧様式!H104="女",2,0))</f>
        <v>0</v>
      </c>
      <c r="D98" s="22" t="str">
        <f>一覧様式!C104&amp;" "&amp;一覧様式!D104</f>
        <v> </v>
      </c>
      <c r="E98" s="22" t="str">
        <f>一覧様式!E104&amp;" "&amp;一覧様式!F104</f>
        <v> </v>
      </c>
      <c r="F98" s="20" t="str">
        <f>IF(B98=0,"",一覧様式!$F$3)</f>
        <v/>
      </c>
      <c r="G98" s="20">
        <f>一覧様式!G104</f>
        <v>0</v>
      </c>
      <c r="H98" s="22" t="str">
        <f>一覧様式!I104&amp;一覧様式!J104</f>
        <v/>
      </c>
      <c r="I98" s="22">
        <f>一覧様式!K104</f>
        <v>0</v>
      </c>
      <c r="J98" s="22" t="str">
        <f>一覧様式!L104&amp;一覧様式!M104</f>
        <v/>
      </c>
      <c r="K98" s="22">
        <f>一覧様式!N104</f>
        <v>0</v>
      </c>
      <c r="L98" s="22" t="str">
        <f>一覧様式!O104&amp;一覧様式!P104</f>
        <v/>
      </c>
      <c r="M98" s="22">
        <f>一覧様式!Q104</f>
        <v>0</v>
      </c>
      <c r="N98" s="22" t="str">
        <f>一覧様式!R104&amp;一覧様式!S104</f>
        <v/>
      </c>
      <c r="O98" s="22"/>
    </row>
    <row r="99" spans="1:15">
      <c r="A99" s="20" t="str">
        <f ca="1">IF(B99=0,"",一覧様式!$K$3)</f>
        <v/>
      </c>
      <c r="B99" s="21">
        <f>一覧様式!B105</f>
        <v>0</v>
      </c>
      <c r="C99" s="20">
        <f>IF(一覧様式!H105="男",1,IF(一覧様式!H105="女",2,0))</f>
        <v>0</v>
      </c>
      <c r="D99" s="22" t="str">
        <f>一覧様式!C105&amp;" "&amp;一覧様式!D105</f>
        <v> </v>
      </c>
      <c r="E99" s="22" t="str">
        <f>一覧様式!E105&amp;" "&amp;一覧様式!F105</f>
        <v> </v>
      </c>
      <c r="F99" s="20" t="str">
        <f>IF(B99=0,"",一覧様式!$F$3)</f>
        <v/>
      </c>
      <c r="G99" s="20">
        <f>一覧様式!G105</f>
        <v>0</v>
      </c>
      <c r="H99" s="22" t="str">
        <f>一覧様式!I105&amp;一覧様式!J105</f>
        <v/>
      </c>
      <c r="I99" s="22">
        <f>一覧様式!K105</f>
        <v>0</v>
      </c>
      <c r="J99" s="22" t="str">
        <f>一覧様式!L105&amp;一覧様式!M105</f>
        <v/>
      </c>
      <c r="K99" s="22">
        <f>一覧様式!N105</f>
        <v>0</v>
      </c>
      <c r="L99" s="22" t="str">
        <f>一覧様式!O105&amp;一覧様式!P105</f>
        <v/>
      </c>
      <c r="M99" s="22">
        <f>一覧様式!Q105</f>
        <v>0</v>
      </c>
      <c r="N99" s="22" t="str">
        <f>一覧様式!R105&amp;一覧様式!S105</f>
        <v/>
      </c>
      <c r="O99" s="22"/>
    </row>
    <row r="100" spans="1:15">
      <c r="A100" s="20" t="str">
        <f ca="1">IF(B100=0,"",一覧様式!$K$3)</f>
        <v/>
      </c>
      <c r="B100" s="21">
        <f>一覧様式!B106</f>
        <v>0</v>
      </c>
      <c r="C100" s="20">
        <f>IF(一覧様式!H106="男",1,IF(一覧様式!H106="女",2,0))</f>
        <v>0</v>
      </c>
      <c r="D100" s="22" t="str">
        <f>一覧様式!C106&amp;" "&amp;一覧様式!D106</f>
        <v> </v>
      </c>
      <c r="E100" s="22" t="str">
        <f>一覧様式!E106&amp;" "&amp;一覧様式!F106</f>
        <v> </v>
      </c>
      <c r="F100" s="20" t="str">
        <f>IF(B100=0,"",一覧様式!$F$3)</f>
        <v/>
      </c>
      <c r="G100" s="20">
        <f>一覧様式!G106</f>
        <v>0</v>
      </c>
      <c r="H100" s="22" t="str">
        <f>一覧様式!I106&amp;一覧様式!J106</f>
        <v/>
      </c>
      <c r="I100" s="22">
        <f>一覧様式!K106</f>
        <v>0</v>
      </c>
      <c r="J100" s="22" t="str">
        <f>一覧様式!L106&amp;一覧様式!M106</f>
        <v/>
      </c>
      <c r="K100" s="22">
        <f>一覧様式!N106</f>
        <v>0</v>
      </c>
      <c r="L100" s="22" t="str">
        <f>一覧様式!O106&amp;一覧様式!P106</f>
        <v/>
      </c>
      <c r="M100" s="22">
        <f>一覧様式!Q106</f>
        <v>0</v>
      </c>
      <c r="N100" s="22" t="str">
        <f>一覧様式!R106&amp;一覧様式!S106</f>
        <v/>
      </c>
      <c r="O100" s="22"/>
    </row>
    <row r="101" spans="1:15">
      <c r="A101" s="20" t="str">
        <f ca="1">IF(B101=0,"",一覧様式!$K$3)</f>
        <v/>
      </c>
      <c r="B101" s="21">
        <f>一覧様式!B107</f>
        <v>0</v>
      </c>
      <c r="C101" s="20">
        <f>IF(一覧様式!H107="男",1,IF(一覧様式!H107="女",2,0))</f>
        <v>0</v>
      </c>
      <c r="D101" s="22" t="str">
        <f>一覧様式!C107&amp;" "&amp;一覧様式!D107</f>
        <v> </v>
      </c>
      <c r="E101" s="22" t="str">
        <f>一覧様式!E107&amp;" "&amp;一覧様式!F107</f>
        <v> </v>
      </c>
      <c r="F101" s="20" t="str">
        <f>IF(B101=0,"",一覧様式!$F$3)</f>
        <v/>
      </c>
      <c r="G101" s="20">
        <f>一覧様式!G107</f>
        <v>0</v>
      </c>
      <c r="H101" s="22" t="str">
        <f>一覧様式!I107&amp;一覧様式!J107</f>
        <v/>
      </c>
      <c r="I101" s="22">
        <f>一覧様式!K107</f>
        <v>0</v>
      </c>
      <c r="J101" s="22" t="str">
        <f>一覧様式!L107&amp;一覧様式!M107</f>
        <v/>
      </c>
      <c r="K101" s="22">
        <f>一覧様式!N107</f>
        <v>0</v>
      </c>
      <c r="L101" s="22" t="str">
        <f>一覧様式!O107&amp;一覧様式!P107</f>
        <v/>
      </c>
      <c r="M101" s="22">
        <f>一覧様式!Q107</f>
        <v>0</v>
      </c>
      <c r="N101" s="22" t="str">
        <f>一覧様式!R107&amp;一覧様式!S107</f>
        <v/>
      </c>
      <c r="O101" s="22"/>
    </row>
    <row r="102" spans="1:15">
      <c r="A102" s="20" t="str">
        <f ca="1">IF(B102=0,"",一覧様式!$K$3)</f>
        <v/>
      </c>
      <c r="B102" s="21">
        <f>一覧様式!B108</f>
        <v>0</v>
      </c>
      <c r="C102" s="20">
        <f>IF(一覧様式!H108="男",1,IF(一覧様式!H108="女",2,0))</f>
        <v>0</v>
      </c>
      <c r="D102" s="22" t="str">
        <f>一覧様式!C108&amp;" "&amp;一覧様式!D108</f>
        <v> </v>
      </c>
      <c r="E102" s="22" t="str">
        <f>一覧様式!E108&amp;" "&amp;一覧様式!F108</f>
        <v> </v>
      </c>
      <c r="F102" s="20" t="str">
        <f>IF(B102=0,"",一覧様式!$F$3)</f>
        <v/>
      </c>
      <c r="G102" s="20">
        <f>一覧様式!G108</f>
        <v>0</v>
      </c>
      <c r="H102" s="22" t="str">
        <f>一覧様式!I108&amp;一覧様式!J108</f>
        <v/>
      </c>
      <c r="I102" s="22">
        <f>一覧様式!K108</f>
        <v>0</v>
      </c>
      <c r="J102" s="22" t="str">
        <f>一覧様式!L108&amp;一覧様式!M108</f>
        <v/>
      </c>
      <c r="K102" s="22">
        <f>一覧様式!N108</f>
        <v>0</v>
      </c>
      <c r="L102" s="22" t="str">
        <f>一覧様式!O108&amp;一覧様式!P108</f>
        <v/>
      </c>
      <c r="M102" s="22">
        <f>一覧様式!Q108</f>
        <v>0</v>
      </c>
      <c r="N102" s="22" t="str">
        <f>一覧様式!R108&amp;一覧様式!S108</f>
        <v/>
      </c>
      <c r="O102" s="22"/>
    </row>
  </sheetData>
  <pageMargins left="0.786805555555556" right="0.786805555555556" top="0.984027777777778" bottom="0.984027777777778" header="0.511805555555556" footer="0.511805555555556"/>
  <pageSetup paperSize="9" orientation="landscape" horizontalDpi="1200" verticalDpi="1200"/>
  <headerFooter alignWithMargin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B40"/>
  <sheetViews>
    <sheetView zoomScale="198" zoomScaleNormal="198" topLeftCell="J1" workbookViewId="0">
      <selection activeCell="Q23" sqref="Q23"/>
    </sheetView>
  </sheetViews>
  <sheetFormatPr defaultColWidth="8.89285714285714" defaultRowHeight="8.8"/>
  <cols>
    <col min="1" max="1" width="12" style="6" customWidth="1"/>
    <col min="2" max="2" width="8.89285714285714" style="6"/>
    <col min="3" max="3" width="11.5535714285714" style="6" customWidth="1"/>
    <col min="4" max="4" width="3.77678571428571" style="6" customWidth="1"/>
    <col min="5" max="5" width="10.1071428571429" style="6" customWidth="1"/>
    <col min="6" max="6" width="3.77678571428571" style="6" customWidth="1"/>
    <col min="7" max="7" width="11.4464285714286" style="6" customWidth="1"/>
    <col min="8" max="8" width="3.77678571428571" style="6" customWidth="1"/>
    <col min="9" max="9" width="11.4464285714286" style="6" customWidth="1"/>
    <col min="10" max="10" width="3.77678571428571" style="6" customWidth="1"/>
    <col min="11" max="15" width="5.66964285714286" style="6" customWidth="1"/>
    <col min="16" max="16384" width="8.89285714285714" style="6"/>
  </cols>
  <sheetData>
    <row r="1" spans="1:28">
      <c r="A1" s="7" t="s">
        <v>43</v>
      </c>
      <c r="B1" s="7"/>
      <c r="C1" s="7" t="s">
        <v>62</v>
      </c>
      <c r="D1" s="7"/>
      <c r="E1" s="7" t="s">
        <v>63</v>
      </c>
      <c r="F1" s="7"/>
      <c r="G1" s="7" t="s">
        <v>64</v>
      </c>
      <c r="H1" s="7"/>
      <c r="I1" s="7" t="s">
        <v>65</v>
      </c>
      <c r="J1" s="7"/>
      <c r="K1" s="7" t="s">
        <v>19</v>
      </c>
      <c r="L1" s="7"/>
      <c r="M1" s="7"/>
      <c r="N1" s="7"/>
      <c r="O1" s="7"/>
      <c r="P1" s="7" t="s">
        <v>66</v>
      </c>
      <c r="Q1" s="7"/>
      <c r="R1" s="7"/>
      <c r="S1" s="7" t="s">
        <v>67</v>
      </c>
      <c r="T1" s="7"/>
      <c r="U1" s="7"/>
      <c r="V1" s="7"/>
      <c r="W1" s="7"/>
      <c r="X1" s="7"/>
      <c r="Y1" s="7"/>
      <c r="Z1" s="7"/>
      <c r="AA1" s="7" t="s">
        <v>68</v>
      </c>
      <c r="AB1" s="7"/>
    </row>
    <row r="2" spans="1:28">
      <c r="A2" s="8" t="s">
        <v>69</v>
      </c>
      <c r="B2" s="8">
        <v>576</v>
      </c>
      <c r="C2" s="8" t="s">
        <v>70</v>
      </c>
      <c r="D2" s="8">
        <v>402</v>
      </c>
      <c r="E2" s="8" t="s">
        <v>71</v>
      </c>
      <c r="F2" s="8">
        <v>522</v>
      </c>
      <c r="G2" s="8" t="s">
        <v>72</v>
      </c>
      <c r="H2" s="8">
        <v>521</v>
      </c>
      <c r="I2" s="8" t="s">
        <v>73</v>
      </c>
      <c r="J2" s="8">
        <v>542</v>
      </c>
      <c r="K2" s="10" t="s">
        <v>43</v>
      </c>
      <c r="L2" s="10" t="s">
        <v>62</v>
      </c>
      <c r="M2" s="10" t="s">
        <v>63</v>
      </c>
      <c r="N2" s="10" t="s">
        <v>64</v>
      </c>
      <c r="O2" s="10" t="s">
        <v>65</v>
      </c>
      <c r="P2" s="15" t="s">
        <v>74</v>
      </c>
      <c r="Q2" s="15" t="s">
        <v>42</v>
      </c>
      <c r="R2" s="15"/>
      <c r="S2" s="10" t="s">
        <v>75</v>
      </c>
      <c r="T2" s="10" t="s">
        <v>76</v>
      </c>
      <c r="U2" s="10" t="s">
        <v>77</v>
      </c>
      <c r="V2" s="10" t="s">
        <v>78</v>
      </c>
      <c r="W2" s="10" t="s">
        <v>79</v>
      </c>
      <c r="X2" s="10" t="s">
        <v>80</v>
      </c>
      <c r="Y2" s="10" t="s">
        <v>81</v>
      </c>
      <c r="Z2" s="10" t="s">
        <v>82</v>
      </c>
      <c r="AA2" s="10" t="s">
        <v>43</v>
      </c>
      <c r="AB2" s="10">
        <v>600</v>
      </c>
    </row>
    <row r="3" spans="1:28">
      <c r="A3" s="8" t="s">
        <v>83</v>
      </c>
      <c r="B3" s="8">
        <v>567</v>
      </c>
      <c r="C3" s="8" t="s">
        <v>84</v>
      </c>
      <c r="D3" s="8">
        <v>403</v>
      </c>
      <c r="E3" s="8" t="s">
        <v>85</v>
      </c>
      <c r="F3" s="8">
        <v>628</v>
      </c>
      <c r="G3" s="9" t="s">
        <v>86</v>
      </c>
      <c r="H3" s="9">
        <v>558</v>
      </c>
      <c r="I3" s="8" t="s">
        <v>87</v>
      </c>
      <c r="J3" s="8">
        <v>450</v>
      </c>
      <c r="K3" s="10">
        <v>1</v>
      </c>
      <c r="L3" s="10">
        <v>1</v>
      </c>
      <c r="M3" s="16">
        <v>1</v>
      </c>
      <c r="N3" s="10">
        <v>1</v>
      </c>
      <c r="O3" s="11"/>
      <c r="P3" s="15" t="s">
        <v>88</v>
      </c>
      <c r="Q3" s="15" t="s">
        <v>42</v>
      </c>
      <c r="R3" s="15"/>
      <c r="S3" s="10" t="s">
        <v>89</v>
      </c>
      <c r="T3" s="10" t="s">
        <v>89</v>
      </c>
      <c r="U3" s="10" t="s">
        <v>90</v>
      </c>
      <c r="V3" s="10" t="s">
        <v>89</v>
      </c>
      <c r="W3" s="10" t="s">
        <v>89</v>
      </c>
      <c r="X3" s="10" t="s">
        <v>89</v>
      </c>
      <c r="Y3" s="10" t="s">
        <v>91</v>
      </c>
      <c r="Z3" s="10" t="s">
        <v>89</v>
      </c>
      <c r="AA3" s="10" t="s">
        <v>62</v>
      </c>
      <c r="AB3" s="10">
        <v>800</v>
      </c>
    </row>
    <row r="4" spans="1:28">
      <c r="A4" s="8" t="s">
        <v>92</v>
      </c>
      <c r="B4" s="8">
        <v>568</v>
      </c>
      <c r="C4" s="8" t="s">
        <v>93</v>
      </c>
      <c r="D4" s="8">
        <v>404</v>
      </c>
      <c r="E4" s="8" t="s">
        <v>94</v>
      </c>
      <c r="F4" s="8">
        <v>526</v>
      </c>
      <c r="G4" s="8" t="s">
        <v>95</v>
      </c>
      <c r="H4" s="8">
        <v>631</v>
      </c>
      <c r="I4" s="8" t="s">
        <v>96</v>
      </c>
      <c r="J4" s="8">
        <v>540</v>
      </c>
      <c r="K4" s="10">
        <v>2</v>
      </c>
      <c r="L4" s="10">
        <v>2</v>
      </c>
      <c r="M4" s="16">
        <v>2</v>
      </c>
      <c r="N4" s="10">
        <v>2</v>
      </c>
      <c r="O4" s="11"/>
      <c r="P4" s="15" t="s">
        <v>97</v>
      </c>
      <c r="Q4" s="15" t="s">
        <v>42</v>
      </c>
      <c r="R4" s="15"/>
      <c r="S4" s="10" t="s">
        <v>98</v>
      </c>
      <c r="T4" s="10" t="s">
        <v>99</v>
      </c>
      <c r="U4" s="10" t="s">
        <v>91</v>
      </c>
      <c r="V4" s="10" t="s">
        <v>99</v>
      </c>
      <c r="W4" s="10" t="s">
        <v>98</v>
      </c>
      <c r="X4" s="10" t="s">
        <v>99</v>
      </c>
      <c r="Y4" s="10" t="s">
        <v>91</v>
      </c>
      <c r="Z4" s="10" t="s">
        <v>99</v>
      </c>
      <c r="AA4" s="10" t="s">
        <v>63</v>
      </c>
      <c r="AB4" s="10">
        <v>900</v>
      </c>
    </row>
    <row r="5" spans="1:28">
      <c r="A5" s="8" t="s">
        <v>100</v>
      </c>
      <c r="B5" s="8">
        <v>626</v>
      </c>
      <c r="C5" s="8" t="s">
        <v>101</v>
      </c>
      <c r="D5" s="8">
        <v>407</v>
      </c>
      <c r="E5" s="8" t="s">
        <v>72</v>
      </c>
      <c r="F5" s="8">
        <v>521</v>
      </c>
      <c r="G5" s="8"/>
      <c r="H5" s="8"/>
      <c r="I5" s="8" t="s">
        <v>102</v>
      </c>
      <c r="J5" s="8">
        <v>547</v>
      </c>
      <c r="K5" s="10">
        <v>3</v>
      </c>
      <c r="L5" s="11">
        <v>3</v>
      </c>
      <c r="M5" s="16">
        <v>3</v>
      </c>
      <c r="N5" s="10">
        <v>3</v>
      </c>
      <c r="O5" s="11"/>
      <c r="P5" s="15" t="s">
        <v>103</v>
      </c>
      <c r="Q5" s="15" t="s">
        <v>41</v>
      </c>
      <c r="R5" s="15"/>
      <c r="S5" s="10" t="s">
        <v>104</v>
      </c>
      <c r="T5" s="10" t="s">
        <v>105</v>
      </c>
      <c r="U5" s="10" t="s">
        <v>91</v>
      </c>
      <c r="V5" s="10" t="s">
        <v>106</v>
      </c>
      <c r="W5" s="10" t="s">
        <v>107</v>
      </c>
      <c r="X5" s="10" t="s">
        <v>98</v>
      </c>
      <c r="Y5" s="10" t="s">
        <v>91</v>
      </c>
      <c r="Z5" s="10" t="s">
        <v>106</v>
      </c>
      <c r="AA5" s="10" t="s">
        <v>64</v>
      </c>
      <c r="AB5" s="10">
        <v>1200</v>
      </c>
    </row>
    <row r="6" spans="1:28">
      <c r="A6" s="8" t="s">
        <v>108</v>
      </c>
      <c r="B6" s="8">
        <v>582</v>
      </c>
      <c r="C6" s="8" t="s">
        <v>109</v>
      </c>
      <c r="D6" s="8">
        <v>408</v>
      </c>
      <c r="E6" s="9" t="s">
        <v>110</v>
      </c>
      <c r="F6" s="9">
        <v>515</v>
      </c>
      <c r="G6" s="8"/>
      <c r="H6" s="8"/>
      <c r="I6" s="8" t="s">
        <v>111</v>
      </c>
      <c r="J6" s="8">
        <v>536</v>
      </c>
      <c r="K6" s="10">
        <v>4</v>
      </c>
      <c r="L6" s="12"/>
      <c r="M6" s="12"/>
      <c r="N6" s="10">
        <v>4</v>
      </c>
      <c r="O6" s="12"/>
      <c r="P6" s="15" t="s">
        <v>112</v>
      </c>
      <c r="Q6" s="15" t="s">
        <v>41</v>
      </c>
      <c r="R6" s="15"/>
      <c r="S6" s="10" t="s">
        <v>113</v>
      </c>
      <c r="T6" s="10" t="s">
        <v>114</v>
      </c>
      <c r="U6" s="10" t="s">
        <v>91</v>
      </c>
      <c r="V6" s="10" t="s">
        <v>115</v>
      </c>
      <c r="W6" s="10" t="s">
        <v>113</v>
      </c>
      <c r="X6" s="10" t="s">
        <v>105</v>
      </c>
      <c r="Y6" s="10" t="s">
        <v>91</v>
      </c>
      <c r="Z6" s="10" t="s">
        <v>107</v>
      </c>
      <c r="AA6" s="10" t="s">
        <v>65</v>
      </c>
      <c r="AB6" s="10">
        <v>1200</v>
      </c>
    </row>
    <row r="7" spans="1:26">
      <c r="A7" s="8" t="s">
        <v>116</v>
      </c>
      <c r="B7" s="8">
        <v>444</v>
      </c>
      <c r="C7" s="8" t="s">
        <v>117</v>
      </c>
      <c r="D7" s="8">
        <v>405</v>
      </c>
      <c r="E7" s="9" t="s">
        <v>118</v>
      </c>
      <c r="F7" s="9">
        <v>514</v>
      </c>
      <c r="G7" s="8"/>
      <c r="H7" s="8"/>
      <c r="I7" s="8" t="s">
        <v>119</v>
      </c>
      <c r="J7" s="8">
        <v>541</v>
      </c>
      <c r="K7" s="10">
        <v>5</v>
      </c>
      <c r="L7" s="12"/>
      <c r="M7" s="12"/>
      <c r="N7" s="10">
        <v>5</v>
      </c>
      <c r="O7" s="12"/>
      <c r="P7" s="15" t="s">
        <v>120</v>
      </c>
      <c r="Q7" s="15" t="s">
        <v>41</v>
      </c>
      <c r="R7" s="15"/>
      <c r="S7" s="10" t="s">
        <v>121</v>
      </c>
      <c r="T7" s="10" t="s">
        <v>115</v>
      </c>
      <c r="U7" s="10" t="s">
        <v>91</v>
      </c>
      <c r="V7" s="10" t="s">
        <v>122</v>
      </c>
      <c r="W7" s="10" t="s">
        <v>121</v>
      </c>
      <c r="X7" s="10" t="s">
        <v>107</v>
      </c>
      <c r="Y7" s="10" t="s">
        <v>91</v>
      </c>
      <c r="Z7" s="10" t="s">
        <v>115</v>
      </c>
    </row>
    <row r="8" spans="1:26">
      <c r="A8" s="8" t="s">
        <v>123</v>
      </c>
      <c r="B8" s="8">
        <v>311</v>
      </c>
      <c r="C8" s="8" t="s">
        <v>124</v>
      </c>
      <c r="D8" s="8">
        <v>406</v>
      </c>
      <c r="E8" s="8" t="s">
        <v>125</v>
      </c>
      <c r="F8" s="8">
        <v>516</v>
      </c>
      <c r="G8" s="8"/>
      <c r="H8" s="8"/>
      <c r="I8" s="8" t="s">
        <v>126</v>
      </c>
      <c r="J8" s="8">
        <v>545</v>
      </c>
      <c r="K8" s="10">
        <v>6</v>
      </c>
      <c r="L8" s="12"/>
      <c r="M8" s="12"/>
      <c r="N8" s="12"/>
      <c r="O8" s="12"/>
      <c r="P8" s="15" t="s">
        <v>127</v>
      </c>
      <c r="Q8" s="15" t="s">
        <v>41</v>
      </c>
      <c r="R8" s="15"/>
      <c r="S8" s="10" t="s">
        <v>128</v>
      </c>
      <c r="T8" s="10" t="s">
        <v>122</v>
      </c>
      <c r="U8" s="10" t="s">
        <v>91</v>
      </c>
      <c r="V8" s="10" t="s">
        <v>114</v>
      </c>
      <c r="W8" s="10" t="s">
        <v>128</v>
      </c>
      <c r="X8" s="10" t="s">
        <v>115</v>
      </c>
      <c r="Y8" s="10" t="s">
        <v>91</v>
      </c>
      <c r="Z8" s="10" t="s">
        <v>122</v>
      </c>
    </row>
    <row r="9" spans="1:26">
      <c r="A9" s="8" t="s">
        <v>129</v>
      </c>
      <c r="B9" s="8">
        <v>445</v>
      </c>
      <c r="C9" s="8" t="s">
        <v>130</v>
      </c>
      <c r="D9" s="8">
        <v>416</v>
      </c>
      <c r="E9" s="9" t="s">
        <v>131</v>
      </c>
      <c r="F9" s="9">
        <v>494</v>
      </c>
      <c r="G9" s="8"/>
      <c r="H9" s="8"/>
      <c r="I9" s="8" t="s">
        <v>132</v>
      </c>
      <c r="J9" s="8">
        <v>535</v>
      </c>
      <c r="K9" s="13"/>
      <c r="L9" s="12"/>
      <c r="M9" s="12"/>
      <c r="N9" s="12"/>
      <c r="O9" s="12"/>
      <c r="P9" s="15" t="s">
        <v>133</v>
      </c>
      <c r="Q9" s="15" t="s">
        <v>41</v>
      </c>
      <c r="R9" s="15"/>
      <c r="S9" s="10" t="s">
        <v>91</v>
      </c>
      <c r="T9" s="10" t="s">
        <v>113</v>
      </c>
      <c r="U9" s="10" t="s">
        <v>91</v>
      </c>
      <c r="V9" s="10" t="s">
        <v>113</v>
      </c>
      <c r="W9" s="10" t="s">
        <v>91</v>
      </c>
      <c r="X9" s="10" t="s">
        <v>122</v>
      </c>
      <c r="Y9" s="10" t="s">
        <v>91</v>
      </c>
      <c r="Z9" s="10" t="s">
        <v>105</v>
      </c>
    </row>
    <row r="10" spans="1:26">
      <c r="A10" s="8" t="s">
        <v>134</v>
      </c>
      <c r="B10" s="8">
        <v>442</v>
      </c>
      <c r="C10" s="8" t="s">
        <v>135</v>
      </c>
      <c r="D10" s="8">
        <v>417</v>
      </c>
      <c r="E10" s="9" t="s">
        <v>136</v>
      </c>
      <c r="F10" s="9">
        <v>497</v>
      </c>
      <c r="G10" s="8"/>
      <c r="H10" s="8"/>
      <c r="I10" s="8" t="s">
        <v>137</v>
      </c>
      <c r="J10" s="8">
        <v>440</v>
      </c>
      <c r="K10" s="14"/>
      <c r="O10" s="17"/>
      <c r="P10" s="15" t="s">
        <v>138</v>
      </c>
      <c r="Q10" s="15" t="s">
        <v>41</v>
      </c>
      <c r="R10" s="15"/>
      <c r="S10" s="10" t="s">
        <v>91</v>
      </c>
      <c r="T10" s="10" t="s">
        <v>139</v>
      </c>
      <c r="U10" s="10" t="s">
        <v>91</v>
      </c>
      <c r="V10" s="10" t="s">
        <v>139</v>
      </c>
      <c r="W10" s="10" t="s">
        <v>91</v>
      </c>
      <c r="X10" s="10" t="s">
        <v>113</v>
      </c>
      <c r="Y10" s="10" t="s">
        <v>91</v>
      </c>
      <c r="Z10" s="10" t="s">
        <v>113</v>
      </c>
    </row>
    <row r="11" spans="1:26">
      <c r="A11" s="9" t="s">
        <v>140</v>
      </c>
      <c r="B11" s="9">
        <v>454</v>
      </c>
      <c r="C11" s="8" t="s">
        <v>141</v>
      </c>
      <c r="D11" s="8">
        <v>410</v>
      </c>
      <c r="E11" s="9" t="s">
        <v>142</v>
      </c>
      <c r="F11" s="9">
        <v>498</v>
      </c>
      <c r="G11" s="8"/>
      <c r="H11" s="8"/>
      <c r="I11" s="8" t="s">
        <v>143</v>
      </c>
      <c r="J11" s="8">
        <v>546</v>
      </c>
      <c r="K11" s="14"/>
      <c r="O11" s="17"/>
      <c r="P11" s="15" t="s">
        <v>144</v>
      </c>
      <c r="Q11" s="15" t="s">
        <v>145</v>
      </c>
      <c r="R11" s="15" t="s">
        <v>146</v>
      </c>
      <c r="S11" s="10" t="s">
        <v>91</v>
      </c>
      <c r="T11" s="10" t="s">
        <v>147</v>
      </c>
      <c r="U11" s="10" t="s">
        <v>91</v>
      </c>
      <c r="V11" s="10" t="s">
        <v>147</v>
      </c>
      <c r="W11" s="10" t="s">
        <v>91</v>
      </c>
      <c r="X11" s="10" t="s">
        <v>139</v>
      </c>
      <c r="Y11" s="10" t="s">
        <v>91</v>
      </c>
      <c r="Z11" s="10" t="s">
        <v>139</v>
      </c>
    </row>
    <row r="12" spans="1:26">
      <c r="A12" s="9" t="s">
        <v>148</v>
      </c>
      <c r="B12" s="9">
        <v>455</v>
      </c>
      <c r="C12" s="8" t="s">
        <v>149</v>
      </c>
      <c r="D12" s="8">
        <v>412</v>
      </c>
      <c r="E12" s="9" t="s">
        <v>150</v>
      </c>
      <c r="F12" s="9">
        <v>500</v>
      </c>
      <c r="G12" s="8"/>
      <c r="H12" s="8"/>
      <c r="I12" s="8" t="s">
        <v>151</v>
      </c>
      <c r="J12" s="8">
        <v>591</v>
      </c>
      <c r="K12" s="14"/>
      <c r="O12" s="17"/>
      <c r="P12" s="15" t="s">
        <v>152</v>
      </c>
      <c r="Q12" s="15" t="s">
        <v>145</v>
      </c>
      <c r="R12" s="15" t="s">
        <v>146</v>
      </c>
      <c r="S12" s="10" t="s">
        <v>91</v>
      </c>
      <c r="T12" s="10" t="s">
        <v>90</v>
      </c>
      <c r="U12" s="10" t="s">
        <v>91</v>
      </c>
      <c r="V12" s="10" t="s">
        <v>90</v>
      </c>
      <c r="W12" s="10" t="s">
        <v>91</v>
      </c>
      <c r="X12" s="10" t="s">
        <v>147</v>
      </c>
      <c r="Y12" s="10" t="s">
        <v>91</v>
      </c>
      <c r="Z12" s="10" t="s">
        <v>147</v>
      </c>
    </row>
    <row r="13" spans="1:26">
      <c r="A13" s="9" t="s">
        <v>153</v>
      </c>
      <c r="B13" s="9">
        <v>525</v>
      </c>
      <c r="C13" s="8" t="s">
        <v>154</v>
      </c>
      <c r="D13" s="8">
        <v>414</v>
      </c>
      <c r="E13" s="9" t="s">
        <v>155</v>
      </c>
      <c r="F13" s="9">
        <v>490</v>
      </c>
      <c r="G13" s="9"/>
      <c r="H13" s="9"/>
      <c r="I13" s="9" t="s">
        <v>156</v>
      </c>
      <c r="J13" s="9">
        <v>451</v>
      </c>
      <c r="K13" s="14"/>
      <c r="L13" s="12"/>
      <c r="M13" s="12"/>
      <c r="N13" s="12"/>
      <c r="O13" s="17"/>
      <c r="P13" s="15" t="s">
        <v>157</v>
      </c>
      <c r="Q13" s="15" t="s">
        <v>145</v>
      </c>
      <c r="R13" s="15" t="s">
        <v>146</v>
      </c>
      <c r="S13" s="10" t="s">
        <v>91</v>
      </c>
      <c r="T13" s="10" t="s">
        <v>91</v>
      </c>
      <c r="U13" s="10" t="s">
        <v>91</v>
      </c>
      <c r="V13" s="10" t="s">
        <v>91</v>
      </c>
      <c r="W13" s="10" t="s">
        <v>91</v>
      </c>
      <c r="X13" s="10" t="s">
        <v>90</v>
      </c>
      <c r="Y13" s="10" t="s">
        <v>91</v>
      </c>
      <c r="Z13" s="10" t="s">
        <v>90</v>
      </c>
    </row>
    <row r="14" spans="1:26">
      <c r="A14" s="9" t="s">
        <v>92</v>
      </c>
      <c r="B14" s="9">
        <v>568</v>
      </c>
      <c r="C14" s="8" t="s">
        <v>158</v>
      </c>
      <c r="D14" s="8">
        <v>415</v>
      </c>
      <c r="E14" s="9"/>
      <c r="F14" s="9"/>
      <c r="G14" s="9"/>
      <c r="H14" s="9"/>
      <c r="I14" s="9" t="s">
        <v>159</v>
      </c>
      <c r="J14" s="9">
        <v>533</v>
      </c>
      <c r="K14" s="14"/>
      <c r="L14" s="12"/>
      <c r="M14" s="12"/>
      <c r="N14" s="12"/>
      <c r="O14" s="17"/>
      <c r="P14" s="15" t="s">
        <v>160</v>
      </c>
      <c r="Q14" s="15" t="s">
        <v>146</v>
      </c>
      <c r="R14" s="15"/>
      <c r="S14" s="10" t="s">
        <v>91</v>
      </c>
      <c r="T14" s="10" t="s">
        <v>91</v>
      </c>
      <c r="U14" s="10" t="s">
        <v>91</v>
      </c>
      <c r="V14" s="10" t="s">
        <v>91</v>
      </c>
      <c r="W14" s="10" t="s">
        <v>91</v>
      </c>
      <c r="X14" s="10" t="s">
        <v>91</v>
      </c>
      <c r="Y14" s="10" t="s">
        <v>91</v>
      </c>
      <c r="Z14" s="10" t="s">
        <v>91</v>
      </c>
    </row>
    <row r="15" spans="1:26">
      <c r="A15" s="9"/>
      <c r="B15" s="9"/>
      <c r="C15" s="8" t="s">
        <v>108</v>
      </c>
      <c r="D15" s="8">
        <v>449</v>
      </c>
      <c r="E15" s="9" t="s">
        <v>161</v>
      </c>
      <c r="F15" s="9">
        <v>447</v>
      </c>
      <c r="G15" s="9"/>
      <c r="H15" s="9"/>
      <c r="I15" s="9" t="s">
        <v>162</v>
      </c>
      <c r="J15" s="9">
        <v>551</v>
      </c>
      <c r="K15" s="14"/>
      <c r="L15" s="12"/>
      <c r="M15" s="12"/>
      <c r="N15" s="12"/>
      <c r="O15" s="17"/>
      <c r="P15" s="15" t="s">
        <v>163</v>
      </c>
      <c r="Q15" s="15" t="s">
        <v>42</v>
      </c>
      <c r="R15" s="15"/>
      <c r="S15" s="10" t="s">
        <v>91</v>
      </c>
      <c r="T15" s="10" t="s">
        <v>91</v>
      </c>
      <c r="U15" s="10" t="s">
        <v>91</v>
      </c>
      <c r="V15" s="10" t="s">
        <v>91</v>
      </c>
      <c r="W15" s="10" t="s">
        <v>91</v>
      </c>
      <c r="X15" s="10" t="s">
        <v>91</v>
      </c>
      <c r="Y15" s="10" t="s">
        <v>91</v>
      </c>
      <c r="Z15" s="10" t="s">
        <v>91</v>
      </c>
    </row>
    <row r="16" spans="1:26">
      <c r="A16" s="9"/>
      <c r="B16" s="9"/>
      <c r="C16" s="8" t="s">
        <v>123</v>
      </c>
      <c r="D16" s="8"/>
      <c r="E16" s="9" t="s">
        <v>164</v>
      </c>
      <c r="F16" s="9">
        <v>452</v>
      </c>
      <c r="G16" s="9"/>
      <c r="H16" s="9"/>
      <c r="I16" s="9" t="s">
        <v>165</v>
      </c>
      <c r="J16" s="9">
        <v>603</v>
      </c>
      <c r="K16" s="14"/>
      <c r="O16" s="17"/>
      <c r="P16" s="15" t="s">
        <v>166</v>
      </c>
      <c r="Q16" s="15" t="s">
        <v>42</v>
      </c>
      <c r="R16" s="15"/>
      <c r="S16" s="10" t="s">
        <v>91</v>
      </c>
      <c r="T16" s="10" t="s">
        <v>91</v>
      </c>
      <c r="U16" s="10" t="s">
        <v>91</v>
      </c>
      <c r="V16" s="10" t="s">
        <v>91</v>
      </c>
      <c r="W16" s="10" t="s">
        <v>91</v>
      </c>
      <c r="X16" s="10" t="s">
        <v>91</v>
      </c>
      <c r="Y16" s="10" t="s">
        <v>91</v>
      </c>
      <c r="Z16" s="10" t="s">
        <v>91</v>
      </c>
    </row>
    <row r="17" spans="1:26">
      <c r="A17" s="9"/>
      <c r="B17" s="9"/>
      <c r="C17" s="8" t="s">
        <v>167</v>
      </c>
      <c r="D17" s="8">
        <v>444</v>
      </c>
      <c r="E17" s="9" t="s">
        <v>168</v>
      </c>
      <c r="F17" s="9">
        <v>448</v>
      </c>
      <c r="G17" s="9"/>
      <c r="H17" s="9"/>
      <c r="I17" s="9"/>
      <c r="J17" s="9"/>
      <c r="K17" s="14"/>
      <c r="O17" s="17"/>
      <c r="P17" s="15" t="s">
        <v>169</v>
      </c>
      <c r="Q17" s="15" t="s">
        <v>42</v>
      </c>
      <c r="R17" s="15"/>
      <c r="S17" s="10" t="s">
        <v>91</v>
      </c>
      <c r="T17" s="10" t="s">
        <v>91</v>
      </c>
      <c r="U17" s="10" t="s">
        <v>91</v>
      </c>
      <c r="V17" s="10" t="s">
        <v>91</v>
      </c>
      <c r="W17" s="10" t="s">
        <v>91</v>
      </c>
      <c r="X17" s="10" t="s">
        <v>91</v>
      </c>
      <c r="Y17" s="10" t="s">
        <v>91</v>
      </c>
      <c r="Z17" s="10" t="s">
        <v>91</v>
      </c>
    </row>
    <row r="18" spans="1:26">
      <c r="A18" s="9"/>
      <c r="B18" s="9"/>
      <c r="C18" s="8" t="s">
        <v>170</v>
      </c>
      <c r="D18" s="8">
        <v>363</v>
      </c>
      <c r="E18" s="9" t="s">
        <v>171</v>
      </c>
      <c r="F18" s="9">
        <v>449</v>
      </c>
      <c r="G18" s="9"/>
      <c r="H18" s="9"/>
      <c r="I18" s="9"/>
      <c r="J18" s="9"/>
      <c r="K18" s="14"/>
      <c r="O18" s="17"/>
      <c r="P18" s="15" t="s">
        <v>172</v>
      </c>
      <c r="Q18" s="15" t="s">
        <v>41</v>
      </c>
      <c r="R18" s="15"/>
      <c r="S18" s="10" t="s">
        <v>91</v>
      </c>
      <c r="T18" s="10" t="s">
        <v>91</v>
      </c>
      <c r="U18" s="10" t="s">
        <v>91</v>
      </c>
      <c r="V18" s="10" t="s">
        <v>91</v>
      </c>
      <c r="W18" s="10" t="s">
        <v>91</v>
      </c>
      <c r="X18" s="10" t="s">
        <v>91</v>
      </c>
      <c r="Y18" s="10" t="s">
        <v>91</v>
      </c>
      <c r="Z18" s="10" t="s">
        <v>91</v>
      </c>
    </row>
    <row r="19" spans="1:26">
      <c r="A19" s="9"/>
      <c r="B19" s="9"/>
      <c r="C19" s="9" t="s">
        <v>173</v>
      </c>
      <c r="D19" s="9">
        <v>425</v>
      </c>
      <c r="E19" s="9" t="s">
        <v>174</v>
      </c>
      <c r="F19" s="9">
        <v>524</v>
      </c>
      <c r="G19" s="9"/>
      <c r="H19" s="9"/>
      <c r="I19" s="9"/>
      <c r="J19" s="9"/>
      <c r="K19" s="14"/>
      <c r="O19" s="17"/>
      <c r="P19" s="15" t="s">
        <v>175</v>
      </c>
      <c r="Q19" s="15" t="s">
        <v>41</v>
      </c>
      <c r="R19" s="15"/>
      <c r="S19" s="10" t="s">
        <v>91</v>
      </c>
      <c r="T19" s="10" t="s">
        <v>91</v>
      </c>
      <c r="U19" s="10" t="s">
        <v>91</v>
      </c>
      <c r="V19" s="10" t="s">
        <v>91</v>
      </c>
      <c r="W19" s="10" t="s">
        <v>91</v>
      </c>
      <c r="X19" s="10" t="s">
        <v>91</v>
      </c>
      <c r="Y19" s="10" t="s">
        <v>91</v>
      </c>
      <c r="Z19" s="10" t="s">
        <v>91</v>
      </c>
    </row>
    <row r="20" spans="1:26">
      <c r="A20" s="9"/>
      <c r="B20" s="9"/>
      <c r="C20" s="9" t="s">
        <v>176</v>
      </c>
      <c r="D20" s="9">
        <v>429</v>
      </c>
      <c r="E20" s="9" t="s">
        <v>177</v>
      </c>
      <c r="F20" s="9">
        <v>601</v>
      </c>
      <c r="G20" s="9"/>
      <c r="H20" s="9"/>
      <c r="I20" s="9"/>
      <c r="J20" s="9"/>
      <c r="K20" s="14"/>
      <c r="O20" s="17"/>
      <c r="P20" s="15" t="s">
        <v>178</v>
      </c>
      <c r="Q20" s="15" t="s">
        <v>41</v>
      </c>
      <c r="R20" s="15"/>
      <c r="S20" s="10" t="s">
        <v>91</v>
      </c>
      <c r="T20" s="10" t="s">
        <v>91</v>
      </c>
      <c r="U20" s="10" t="s">
        <v>91</v>
      </c>
      <c r="V20" s="10" t="s">
        <v>91</v>
      </c>
      <c r="W20" s="10" t="s">
        <v>91</v>
      </c>
      <c r="X20" s="10" t="s">
        <v>91</v>
      </c>
      <c r="Y20" s="10" t="s">
        <v>91</v>
      </c>
      <c r="Z20" s="10" t="s">
        <v>91</v>
      </c>
    </row>
    <row r="21" spans="1:26">
      <c r="A21" s="9"/>
      <c r="B21" s="9"/>
      <c r="C21" s="9"/>
      <c r="D21" s="9"/>
      <c r="E21" s="9" t="s">
        <v>179</v>
      </c>
      <c r="F21" s="9">
        <v>629</v>
      </c>
      <c r="G21" s="9"/>
      <c r="H21" s="9"/>
      <c r="I21" s="9"/>
      <c r="J21" s="9"/>
      <c r="K21" s="14"/>
      <c r="O21" s="17"/>
      <c r="P21" s="15" t="s">
        <v>180</v>
      </c>
      <c r="Q21" s="15" t="s">
        <v>41</v>
      </c>
      <c r="R21" s="15"/>
      <c r="S21" s="10" t="s">
        <v>91</v>
      </c>
      <c r="T21" s="10" t="s">
        <v>91</v>
      </c>
      <c r="U21" s="10" t="s">
        <v>91</v>
      </c>
      <c r="V21" s="10" t="s">
        <v>91</v>
      </c>
      <c r="W21" s="10" t="s">
        <v>91</v>
      </c>
      <c r="X21" s="10" t="s">
        <v>91</v>
      </c>
      <c r="Y21" s="10" t="s">
        <v>91</v>
      </c>
      <c r="Z21" s="10" t="s">
        <v>91</v>
      </c>
    </row>
    <row r="22" spans="1:26">
      <c r="A22" s="9"/>
      <c r="B22" s="9"/>
      <c r="C22" s="9"/>
      <c r="D22" s="9"/>
      <c r="E22" s="9" t="s">
        <v>181</v>
      </c>
      <c r="F22" s="9">
        <v>637</v>
      </c>
      <c r="G22" s="9"/>
      <c r="H22" s="9"/>
      <c r="I22" s="9"/>
      <c r="J22" s="9"/>
      <c r="K22" s="14"/>
      <c r="O22" s="17"/>
      <c r="P22" s="15" t="s">
        <v>182</v>
      </c>
      <c r="Q22" s="15" t="s">
        <v>41</v>
      </c>
      <c r="R22" s="15"/>
      <c r="S22" s="10" t="s">
        <v>91</v>
      </c>
      <c r="T22" s="10" t="s">
        <v>91</v>
      </c>
      <c r="U22" s="10" t="s">
        <v>91</v>
      </c>
      <c r="V22" s="10" t="s">
        <v>91</v>
      </c>
      <c r="W22" s="10" t="s">
        <v>91</v>
      </c>
      <c r="X22" s="10" t="s">
        <v>91</v>
      </c>
      <c r="Y22" s="10" t="s">
        <v>91</v>
      </c>
      <c r="Z22" s="10" t="s">
        <v>91</v>
      </c>
    </row>
    <row r="23" spans="1:26">
      <c r="A23" s="9"/>
      <c r="B23" s="9"/>
      <c r="C23" s="9"/>
      <c r="D23" s="9"/>
      <c r="E23" s="9" t="s">
        <v>183</v>
      </c>
      <c r="F23" s="9">
        <v>639</v>
      </c>
      <c r="G23" s="9"/>
      <c r="H23" s="9"/>
      <c r="I23" s="9"/>
      <c r="J23" s="9"/>
      <c r="K23" s="14"/>
      <c r="O23" s="17"/>
      <c r="P23" s="15" t="s">
        <v>184</v>
      </c>
      <c r="Q23" s="15" t="s">
        <v>41</v>
      </c>
      <c r="R23" s="15"/>
      <c r="S23" s="10" t="s">
        <v>91</v>
      </c>
      <c r="T23" s="10" t="s">
        <v>91</v>
      </c>
      <c r="U23" s="10" t="s">
        <v>91</v>
      </c>
      <c r="V23" s="10" t="s">
        <v>91</v>
      </c>
      <c r="W23" s="10" t="s">
        <v>91</v>
      </c>
      <c r="X23" s="10" t="s">
        <v>91</v>
      </c>
      <c r="Y23" s="10" t="s">
        <v>91</v>
      </c>
      <c r="Z23" s="10" t="s">
        <v>91</v>
      </c>
    </row>
    <row r="24" spans="1:26">
      <c r="A24" s="9"/>
      <c r="B24" s="9"/>
      <c r="C24" s="9"/>
      <c r="D24" s="9"/>
      <c r="E24" s="9" t="s">
        <v>185</v>
      </c>
      <c r="F24" s="9">
        <v>640</v>
      </c>
      <c r="G24" s="9"/>
      <c r="H24" s="9"/>
      <c r="I24" s="9"/>
      <c r="J24" s="9"/>
      <c r="K24" s="14"/>
      <c r="O24" s="17"/>
      <c r="P24" s="15" t="s">
        <v>186</v>
      </c>
      <c r="Q24" s="15" t="s">
        <v>146</v>
      </c>
      <c r="R24" s="15"/>
      <c r="S24" s="10" t="s">
        <v>91</v>
      </c>
      <c r="T24" s="10" t="s">
        <v>91</v>
      </c>
      <c r="U24" s="10" t="s">
        <v>91</v>
      </c>
      <c r="V24" s="10" t="s">
        <v>91</v>
      </c>
      <c r="W24" s="10" t="s">
        <v>91</v>
      </c>
      <c r="X24" s="10" t="s">
        <v>91</v>
      </c>
      <c r="Y24" s="10" t="s">
        <v>91</v>
      </c>
      <c r="Z24" s="10" t="s">
        <v>91</v>
      </c>
    </row>
    <row r="25" spans="1:26">
      <c r="A25" s="10"/>
      <c r="B25" s="10"/>
      <c r="C25" s="10"/>
      <c r="D25" s="10"/>
      <c r="E25" s="10"/>
      <c r="F25" s="10"/>
      <c r="G25" s="10"/>
      <c r="H25" s="10"/>
      <c r="I25" s="10"/>
      <c r="J25" s="10"/>
      <c r="K25" s="14"/>
      <c r="O25" s="17"/>
      <c r="P25" s="15" t="s">
        <v>187</v>
      </c>
      <c r="Q25" s="15" t="s">
        <v>146</v>
      </c>
      <c r="R25" s="15"/>
      <c r="S25" s="10" t="s">
        <v>91</v>
      </c>
      <c r="T25" s="10" t="s">
        <v>91</v>
      </c>
      <c r="U25" s="10" t="s">
        <v>91</v>
      </c>
      <c r="V25" s="10" t="s">
        <v>91</v>
      </c>
      <c r="W25" s="10" t="s">
        <v>91</v>
      </c>
      <c r="X25" s="10" t="s">
        <v>91</v>
      </c>
      <c r="Y25" s="10" t="s">
        <v>91</v>
      </c>
      <c r="Z25" s="10" t="s">
        <v>91</v>
      </c>
    </row>
    <row r="26" spans="1:26">
      <c r="A26" s="10"/>
      <c r="B26" s="10"/>
      <c r="C26" s="10"/>
      <c r="D26" s="10"/>
      <c r="E26" s="10"/>
      <c r="F26" s="10"/>
      <c r="G26" s="10"/>
      <c r="H26" s="10"/>
      <c r="I26" s="10"/>
      <c r="J26" s="10"/>
      <c r="K26" s="14"/>
      <c r="O26" s="17"/>
      <c r="P26" s="15" t="s">
        <v>188</v>
      </c>
      <c r="Q26" s="15" t="s">
        <v>146</v>
      </c>
      <c r="R26" s="15"/>
      <c r="S26" s="10" t="s">
        <v>91</v>
      </c>
      <c r="T26" s="10" t="s">
        <v>91</v>
      </c>
      <c r="U26" s="10" t="s">
        <v>91</v>
      </c>
      <c r="V26" s="10" t="s">
        <v>91</v>
      </c>
      <c r="W26" s="10" t="s">
        <v>91</v>
      </c>
      <c r="X26" s="10" t="s">
        <v>91</v>
      </c>
      <c r="Y26" s="10" t="s">
        <v>91</v>
      </c>
      <c r="Z26" s="10" t="s">
        <v>91</v>
      </c>
    </row>
    <row r="27" spans="1:26">
      <c r="A27" s="10"/>
      <c r="B27" s="10"/>
      <c r="C27" s="10"/>
      <c r="D27" s="10"/>
      <c r="E27" s="10"/>
      <c r="F27" s="10"/>
      <c r="G27" s="10"/>
      <c r="H27" s="10"/>
      <c r="I27" s="10"/>
      <c r="J27" s="10"/>
      <c r="K27" s="14"/>
      <c r="O27" s="17"/>
      <c r="P27" s="15" t="s">
        <v>189</v>
      </c>
      <c r="Q27" s="15" t="s">
        <v>146</v>
      </c>
      <c r="R27" s="15"/>
      <c r="S27" s="10" t="s">
        <v>91</v>
      </c>
      <c r="T27" s="10" t="s">
        <v>91</v>
      </c>
      <c r="U27" s="10" t="s">
        <v>91</v>
      </c>
      <c r="V27" s="10" t="s">
        <v>91</v>
      </c>
      <c r="W27" s="10" t="s">
        <v>91</v>
      </c>
      <c r="X27" s="10" t="s">
        <v>91</v>
      </c>
      <c r="Y27" s="10" t="s">
        <v>91</v>
      </c>
      <c r="Z27" s="10" t="s">
        <v>91</v>
      </c>
    </row>
    <row r="28" spans="1:26">
      <c r="A28" s="10"/>
      <c r="B28" s="10"/>
      <c r="C28" s="10"/>
      <c r="D28" s="10"/>
      <c r="E28" s="10"/>
      <c r="F28" s="10"/>
      <c r="G28" s="10"/>
      <c r="H28" s="10"/>
      <c r="I28" s="10"/>
      <c r="J28" s="10"/>
      <c r="P28" s="15" t="s">
        <v>190</v>
      </c>
      <c r="Q28" s="15" t="s">
        <v>146</v>
      </c>
      <c r="R28" s="15"/>
      <c r="S28" s="10" t="s">
        <v>91</v>
      </c>
      <c r="T28" s="10" t="s">
        <v>91</v>
      </c>
      <c r="U28" s="10" t="s">
        <v>91</v>
      </c>
      <c r="V28" s="10" t="s">
        <v>91</v>
      </c>
      <c r="W28" s="10" t="s">
        <v>91</v>
      </c>
      <c r="X28" s="10" t="s">
        <v>91</v>
      </c>
      <c r="Y28" s="10" t="s">
        <v>91</v>
      </c>
      <c r="Z28" s="10" t="s">
        <v>91</v>
      </c>
    </row>
    <row r="29" spans="1:26">
      <c r="A29" s="10"/>
      <c r="B29" s="10"/>
      <c r="C29" s="10"/>
      <c r="D29" s="10"/>
      <c r="E29" s="10"/>
      <c r="F29" s="10"/>
      <c r="G29" s="10"/>
      <c r="H29" s="10"/>
      <c r="I29" s="10"/>
      <c r="J29" s="10"/>
      <c r="P29" s="15" t="s">
        <v>191</v>
      </c>
      <c r="Q29" s="15" t="s">
        <v>146</v>
      </c>
      <c r="R29" s="15"/>
      <c r="S29" s="10" t="s">
        <v>91</v>
      </c>
      <c r="T29" s="10" t="s">
        <v>91</v>
      </c>
      <c r="U29" s="10" t="s">
        <v>91</v>
      </c>
      <c r="V29" s="10" t="s">
        <v>91</v>
      </c>
      <c r="W29" s="10" t="s">
        <v>91</v>
      </c>
      <c r="X29" s="10" t="s">
        <v>91</v>
      </c>
      <c r="Y29" s="10" t="s">
        <v>91</v>
      </c>
      <c r="Z29" s="10" t="s">
        <v>91</v>
      </c>
    </row>
    <row r="30" spans="1:26">
      <c r="A30" s="10"/>
      <c r="B30" s="10"/>
      <c r="C30" s="10"/>
      <c r="D30" s="10"/>
      <c r="E30" s="10"/>
      <c r="F30" s="10"/>
      <c r="G30" s="10"/>
      <c r="H30" s="10"/>
      <c r="I30" s="10"/>
      <c r="J30" s="10"/>
      <c r="P30" s="15" t="s">
        <v>192</v>
      </c>
      <c r="Q30" s="15" t="s">
        <v>146</v>
      </c>
      <c r="R30" s="15"/>
      <c r="S30" s="10" t="s">
        <v>91</v>
      </c>
      <c r="T30" s="10" t="s">
        <v>91</v>
      </c>
      <c r="U30" s="10" t="s">
        <v>91</v>
      </c>
      <c r="V30" s="10" t="s">
        <v>91</v>
      </c>
      <c r="W30" s="10" t="s">
        <v>91</v>
      </c>
      <c r="X30" s="10" t="s">
        <v>91</v>
      </c>
      <c r="Y30" s="10" t="s">
        <v>91</v>
      </c>
      <c r="Z30" s="10" t="s">
        <v>91</v>
      </c>
    </row>
    <row r="31" spans="1:26">
      <c r="A31" s="10"/>
      <c r="B31" s="10"/>
      <c r="C31" s="10"/>
      <c r="D31" s="10"/>
      <c r="E31" s="10"/>
      <c r="F31" s="10"/>
      <c r="G31" s="10"/>
      <c r="H31" s="10"/>
      <c r="I31" s="10"/>
      <c r="J31" s="10"/>
      <c r="P31" s="15" t="s">
        <v>193</v>
      </c>
      <c r="Q31" s="15" t="s">
        <v>146</v>
      </c>
      <c r="R31" s="15"/>
      <c r="S31" s="10" t="s">
        <v>91</v>
      </c>
      <c r="T31" s="10" t="s">
        <v>91</v>
      </c>
      <c r="U31" s="10" t="s">
        <v>91</v>
      </c>
      <c r="V31" s="10" t="s">
        <v>91</v>
      </c>
      <c r="W31" s="10" t="s">
        <v>91</v>
      </c>
      <c r="X31" s="10" t="s">
        <v>91</v>
      </c>
      <c r="Y31" s="10" t="s">
        <v>91</v>
      </c>
      <c r="Z31" s="10" t="s">
        <v>91</v>
      </c>
    </row>
    <row r="32" spans="1:26">
      <c r="A32" s="10"/>
      <c r="B32" s="10"/>
      <c r="C32" s="10"/>
      <c r="D32" s="10"/>
      <c r="E32" s="10"/>
      <c r="F32" s="10"/>
      <c r="G32" s="10"/>
      <c r="H32" s="10"/>
      <c r="I32" s="10"/>
      <c r="J32" s="10"/>
      <c r="P32" s="15" t="s">
        <v>194</v>
      </c>
      <c r="Q32" s="15" t="s">
        <v>146</v>
      </c>
      <c r="R32" s="15"/>
      <c r="S32" s="10" t="s">
        <v>91</v>
      </c>
      <c r="T32" s="10" t="s">
        <v>91</v>
      </c>
      <c r="U32" s="10" t="s">
        <v>91</v>
      </c>
      <c r="V32" s="10" t="s">
        <v>91</v>
      </c>
      <c r="W32" s="10" t="s">
        <v>91</v>
      </c>
      <c r="X32" s="10" t="s">
        <v>91</v>
      </c>
      <c r="Y32" s="10" t="s">
        <v>91</v>
      </c>
      <c r="Z32" s="10" t="s">
        <v>91</v>
      </c>
    </row>
    <row r="33" spans="1:26">
      <c r="A33" s="10"/>
      <c r="B33" s="10"/>
      <c r="C33" s="10"/>
      <c r="D33" s="10"/>
      <c r="E33" s="10"/>
      <c r="F33" s="10"/>
      <c r="G33" s="10"/>
      <c r="H33" s="10"/>
      <c r="I33" s="10"/>
      <c r="J33" s="10"/>
      <c r="P33" s="15" t="s">
        <v>195</v>
      </c>
      <c r="Q33" s="15" t="s">
        <v>146</v>
      </c>
      <c r="R33" s="15"/>
      <c r="S33" s="10" t="s">
        <v>91</v>
      </c>
      <c r="T33" s="10" t="s">
        <v>91</v>
      </c>
      <c r="U33" s="10" t="s">
        <v>91</v>
      </c>
      <c r="V33" s="10" t="s">
        <v>91</v>
      </c>
      <c r="W33" s="10" t="s">
        <v>91</v>
      </c>
      <c r="X33" s="10" t="s">
        <v>91</v>
      </c>
      <c r="Y33" s="10" t="s">
        <v>91</v>
      </c>
      <c r="Z33" s="10" t="s">
        <v>91</v>
      </c>
    </row>
    <row r="34" spans="1:26">
      <c r="A34" s="10"/>
      <c r="B34" s="10"/>
      <c r="C34" s="10"/>
      <c r="D34" s="10"/>
      <c r="E34" s="10"/>
      <c r="F34" s="10"/>
      <c r="G34" s="10"/>
      <c r="H34" s="10"/>
      <c r="I34" s="10"/>
      <c r="J34" s="10"/>
      <c r="P34" s="15" t="s">
        <v>196</v>
      </c>
      <c r="Q34" s="15" t="s">
        <v>146</v>
      </c>
      <c r="R34" s="15"/>
      <c r="S34" s="10" t="s">
        <v>91</v>
      </c>
      <c r="T34" s="10" t="s">
        <v>91</v>
      </c>
      <c r="U34" s="10" t="s">
        <v>91</v>
      </c>
      <c r="V34" s="10" t="s">
        <v>91</v>
      </c>
      <c r="W34" s="10" t="s">
        <v>91</v>
      </c>
      <c r="X34" s="10" t="s">
        <v>91</v>
      </c>
      <c r="Y34" s="10" t="s">
        <v>91</v>
      </c>
      <c r="Z34" s="10" t="s">
        <v>91</v>
      </c>
    </row>
    <row r="35" spans="1:26">
      <c r="A35" s="10"/>
      <c r="B35" s="10"/>
      <c r="C35" s="10"/>
      <c r="D35" s="10"/>
      <c r="E35" s="10"/>
      <c r="F35" s="10"/>
      <c r="G35" s="10"/>
      <c r="H35" s="10"/>
      <c r="I35" s="10"/>
      <c r="J35" s="10"/>
      <c r="P35" s="15" t="s">
        <v>197</v>
      </c>
      <c r="Q35" s="15" t="s">
        <v>146</v>
      </c>
      <c r="R35" s="15"/>
      <c r="S35" s="10" t="s">
        <v>91</v>
      </c>
      <c r="T35" s="10" t="s">
        <v>91</v>
      </c>
      <c r="U35" s="10" t="s">
        <v>91</v>
      </c>
      <c r="V35" s="10" t="s">
        <v>91</v>
      </c>
      <c r="W35" s="10" t="s">
        <v>91</v>
      </c>
      <c r="X35" s="10" t="s">
        <v>91</v>
      </c>
      <c r="Y35" s="10" t="s">
        <v>91</v>
      </c>
      <c r="Z35" s="10" t="s">
        <v>91</v>
      </c>
    </row>
    <row r="36" spans="1:26">
      <c r="A36" s="10"/>
      <c r="B36" s="10"/>
      <c r="C36" s="10"/>
      <c r="D36" s="10"/>
      <c r="E36" s="10"/>
      <c r="F36" s="10"/>
      <c r="G36" s="10"/>
      <c r="H36" s="10"/>
      <c r="I36" s="10"/>
      <c r="J36" s="10"/>
      <c r="P36" s="15" t="s">
        <v>198</v>
      </c>
      <c r="Q36" s="15" t="s">
        <v>146</v>
      </c>
      <c r="R36" s="15"/>
      <c r="S36" s="10" t="s">
        <v>91</v>
      </c>
      <c r="T36" s="10" t="s">
        <v>91</v>
      </c>
      <c r="U36" s="10" t="s">
        <v>91</v>
      </c>
      <c r="V36" s="10" t="s">
        <v>91</v>
      </c>
      <c r="W36" s="10" t="s">
        <v>91</v>
      </c>
      <c r="X36" s="10" t="s">
        <v>91</v>
      </c>
      <c r="Y36" s="10" t="s">
        <v>91</v>
      </c>
      <c r="Z36" s="10" t="s">
        <v>91</v>
      </c>
    </row>
    <row r="37" spans="1:26">
      <c r="A37" s="10"/>
      <c r="B37" s="10"/>
      <c r="C37" s="10"/>
      <c r="D37" s="10"/>
      <c r="E37" s="10"/>
      <c r="F37" s="10"/>
      <c r="G37" s="10"/>
      <c r="H37" s="10"/>
      <c r="I37" s="10"/>
      <c r="J37" s="10"/>
      <c r="P37" s="15" t="s">
        <v>199</v>
      </c>
      <c r="Q37" s="15" t="s">
        <v>146</v>
      </c>
      <c r="R37" s="15"/>
      <c r="S37" s="10" t="s">
        <v>91</v>
      </c>
      <c r="T37" s="10" t="s">
        <v>91</v>
      </c>
      <c r="U37" s="10" t="s">
        <v>91</v>
      </c>
      <c r="V37" s="10" t="s">
        <v>91</v>
      </c>
      <c r="W37" s="10" t="s">
        <v>91</v>
      </c>
      <c r="X37" s="10" t="s">
        <v>91</v>
      </c>
      <c r="Y37" s="10" t="s">
        <v>91</v>
      </c>
      <c r="Z37" s="10" t="s">
        <v>91</v>
      </c>
    </row>
    <row r="38" spans="1:26">
      <c r="A38" s="10"/>
      <c r="B38" s="10"/>
      <c r="C38" s="10"/>
      <c r="D38" s="10"/>
      <c r="E38" s="10"/>
      <c r="F38" s="10"/>
      <c r="G38" s="10"/>
      <c r="H38" s="10"/>
      <c r="I38" s="10"/>
      <c r="J38" s="10"/>
      <c r="S38" s="10" t="s">
        <v>91</v>
      </c>
      <c r="T38" s="10" t="s">
        <v>91</v>
      </c>
      <c r="U38" s="10" t="s">
        <v>91</v>
      </c>
      <c r="V38" s="10" t="s">
        <v>91</v>
      </c>
      <c r="W38" s="10" t="s">
        <v>91</v>
      </c>
      <c r="X38" s="10" t="s">
        <v>91</v>
      </c>
      <c r="Y38" s="10" t="s">
        <v>91</v>
      </c>
      <c r="Z38" s="10" t="s">
        <v>91</v>
      </c>
    </row>
    <row r="39" spans="1:26">
      <c r="A39" s="10"/>
      <c r="B39" s="10"/>
      <c r="C39" s="10"/>
      <c r="D39" s="10"/>
      <c r="E39" s="10"/>
      <c r="F39" s="10"/>
      <c r="G39" s="10"/>
      <c r="H39" s="10"/>
      <c r="I39" s="10"/>
      <c r="J39" s="10"/>
      <c r="S39" s="10" t="s">
        <v>91</v>
      </c>
      <c r="T39" s="10" t="s">
        <v>91</v>
      </c>
      <c r="U39" s="10" t="s">
        <v>91</v>
      </c>
      <c r="V39" s="10" t="s">
        <v>91</v>
      </c>
      <c r="W39" s="10" t="s">
        <v>91</v>
      </c>
      <c r="X39" s="10" t="s">
        <v>91</v>
      </c>
      <c r="Y39" s="10" t="s">
        <v>91</v>
      </c>
      <c r="Z39" s="10" t="s">
        <v>91</v>
      </c>
    </row>
    <row r="40" spans="1:26">
      <c r="A40" s="10"/>
      <c r="B40" s="10"/>
      <c r="C40" s="10"/>
      <c r="D40" s="10"/>
      <c r="E40" s="10"/>
      <c r="F40" s="10"/>
      <c r="G40" s="10"/>
      <c r="H40" s="10"/>
      <c r="I40" s="10"/>
      <c r="J40" s="10"/>
      <c r="S40" s="10" t="s">
        <v>91</v>
      </c>
      <c r="T40" s="10" t="s">
        <v>91</v>
      </c>
      <c r="U40" s="10" t="s">
        <v>91</v>
      </c>
      <c r="V40" s="10" t="s">
        <v>91</v>
      </c>
      <c r="W40" s="10" t="s">
        <v>91</v>
      </c>
      <c r="X40" s="10" t="s">
        <v>91</v>
      </c>
      <c r="Y40" s="10" t="s">
        <v>91</v>
      </c>
      <c r="Z40" s="10" t="s">
        <v>91</v>
      </c>
    </row>
  </sheetData>
  <mergeCells count="9">
    <mergeCell ref="A1:B1"/>
    <mergeCell ref="C1:D1"/>
    <mergeCell ref="E1:F1"/>
    <mergeCell ref="G1:H1"/>
    <mergeCell ref="I1:J1"/>
    <mergeCell ref="K1:O1"/>
    <mergeCell ref="P1:R1"/>
    <mergeCell ref="S1:Z1"/>
    <mergeCell ref="AA1:AB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
  <sheetViews>
    <sheetView showZeros="0" zoomScale="85" zoomScaleNormal="85" workbookViewId="0">
      <selection activeCell="D2" sqref="D2"/>
    </sheetView>
  </sheetViews>
  <sheetFormatPr defaultColWidth="9" defaultRowHeight="10" outlineLevelRow="1" outlineLevelCol="7"/>
  <cols>
    <col min="1" max="3" width="14.6339285714286" style="2" customWidth="1"/>
    <col min="4" max="4" width="14.6339285714286" style="3" customWidth="1"/>
    <col min="5" max="6" width="14.6339285714286" style="2" customWidth="1"/>
    <col min="7" max="8" width="14.6339285714286" style="3" customWidth="1"/>
    <col min="9" max="16384" width="9" style="3"/>
  </cols>
  <sheetData>
    <row r="1" s="1" customFormat="1" ht="20.1" customHeight="1" spans="1:8">
      <c r="A1" s="4" t="s">
        <v>49</v>
      </c>
      <c r="B1" s="4" t="s">
        <v>6</v>
      </c>
      <c r="C1" s="4" t="s">
        <v>7</v>
      </c>
      <c r="D1" s="4" t="s">
        <v>10</v>
      </c>
      <c r="E1" s="4" t="s">
        <v>200</v>
      </c>
      <c r="F1" s="4" t="s">
        <v>9</v>
      </c>
      <c r="G1" s="4" t="s">
        <v>12</v>
      </c>
      <c r="H1" s="4" t="s">
        <v>5</v>
      </c>
    </row>
    <row r="2" s="1" customFormat="1" ht="20.1" customHeight="1" spans="1:8">
      <c r="A2" s="4" t="str">
        <f ca="1">IF(一覧様式!K3="","",一覧様式!K3)</f>
        <v/>
      </c>
      <c r="B2" s="4" t="str">
        <f>IF(一覧様式!C3="","",一覧様式!C3)</f>
        <v/>
      </c>
      <c r="C2" s="4" t="str">
        <f>IF(一覧様式!F3="","",一覧様式!F3)</f>
        <v/>
      </c>
      <c r="D2" s="4" t="str">
        <f>IF(一覧様式!C4="","",一覧様式!C4)</f>
        <v/>
      </c>
      <c r="E2" s="4" t="str">
        <f>IF(一覧様式!G4="","",一覧様式!G4)</f>
        <v/>
      </c>
      <c r="F2" s="4">
        <f>IF(一覧様式!O3="","",一覧様式!O3)</f>
        <v>0</v>
      </c>
      <c r="G2" s="4">
        <f>IF(一覧様式!O4="","",一覧様式!O4)</f>
        <v>0</v>
      </c>
      <c r="H2" s="5" t="str">
        <f>IF(一覧様式!Q3="","",一覧様式!Q3)</f>
        <v/>
      </c>
    </row>
  </sheetData>
  <sheetProtection password="CC79" sheet="1" objects="1"/>
  <pageMargins left="0.75" right="0.75" top="1" bottom="1" header="0.511805555555556" footer="0.511805555555556"/>
  <pageSetup paperSize="9" orientation="portrait" horizontalDpi="1200" verticalDpi="12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一覧様式</vt:lpstr>
      <vt:lpstr>設定</vt:lpstr>
      <vt:lpstr>（確認）リレー種目出場者数</vt:lpstr>
      <vt:lpstr>（プログラム編成用）Ichiran</vt:lpstr>
      <vt:lpstr>種目</vt:lpstr>
      <vt:lpstr>Data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松濱　幹</dc:creator>
  <cp:lastModifiedBy>junki</cp:lastModifiedBy>
  <dcterms:created xsi:type="dcterms:W3CDTF">2007-06-14T20:30:00Z</dcterms:created>
  <cp:lastPrinted>2010-09-10T22:38:00Z</cp:lastPrinted>
  <dcterms:modified xsi:type="dcterms:W3CDTF">2023-07-13T18:55:46Z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1041-3.1.1.6386</vt:lpwstr>
  </property>
</Properties>
</file>