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docs.live.net/14435b7c86623d97/ドキュメント/陸上競技協会大会関係/R7/春季記録会/"/>
    </mc:Choice>
  </mc:AlternateContent>
  <xr:revisionPtr revIDLastSave="2" documentId="11_040BD4850B1109B4ED406D886A69A63C24E86AD5" xr6:coauthVersionLast="47" xr6:coauthVersionMax="47" xr10:uidLastSave="{E2105FAF-69E8-4C77-8908-18B922B6F4CA}"/>
  <bookViews>
    <workbookView xWindow="-108" yWindow="-108" windowWidth="23256" windowHeight="13896" xr2:uid="{00000000-000D-0000-FFFF-FFFF00000000}"/>
  </bookViews>
  <sheets>
    <sheet name="一覧様式" sheetId="3" r:id="rId1"/>
    <sheet name="設定" sheetId="6" state="hidden" r:id="rId2"/>
    <sheet name="（確認）リレー種目出場者数" sheetId="5" state="hidden" r:id="rId3"/>
    <sheet name="（プログラム編成用）Ichiran" sheetId="1" state="hidden" r:id="rId4"/>
    <sheet name="種目" sheetId="7" state="hidden" r:id="rId5"/>
    <sheet name="Data" sheetId="4" state="hidden" r:id="rId6"/>
  </sheets>
  <definedNames>
    <definedName name="A女種目">種目!$W$3:$W$27</definedName>
    <definedName name="A男種目">種目!$S$3:$S$2636</definedName>
    <definedName name="BC女共通">種目!$Z$2</definedName>
    <definedName name="BC女種目">種目!$Z$3:$Z$40</definedName>
    <definedName name="BC男共通">種目!$V$3:$V$37</definedName>
    <definedName name="BC男共通種目">種目!$V$3:$V$36</definedName>
    <definedName name="B女種目">種目!$X$3:$X$33</definedName>
    <definedName name="Ｂ男種目">種目!$T$3:$T$34</definedName>
    <definedName name="CＤ女種目">種目!$Z$3:$Z$35</definedName>
    <definedName name="CＤ男種目">種目!$V$3:$V$39</definedName>
    <definedName name="C女種目">種目!$Y$3:$Y$34</definedName>
    <definedName name="C男種目">種目!$U$3:$U$36</definedName>
    <definedName name="D女種目">種目!$Z$3:$Z$27</definedName>
    <definedName name="D男種目">種目!$V$3:$V$34</definedName>
    <definedName name="_xlnm.Print_Area" localSheetId="0">一覧様式!$A$1:$S$42</definedName>
    <definedName name="一般ｺｰﾄﾞ">種目!$I$2:$J$40</definedName>
    <definedName name="一般ﾁｰﾑ">種目!$I$2:$I$40</definedName>
    <definedName name="一般女R">種目!$AF$14</definedName>
    <definedName name="一般女クラス">種目!$Q$29</definedName>
    <definedName name="一般男">種目!$Q$29</definedName>
    <definedName name="一般男R">種目!$AD$14</definedName>
    <definedName name="一般男クラス">種目!$Q$14</definedName>
    <definedName name="一般複数">種目!$AH$2:$AK$2</definedName>
    <definedName name="高校1女クラス">種目!$Q$24:$R$24</definedName>
    <definedName name="高校1男クラス">種目!$Q$11:$R$11</definedName>
    <definedName name="高校2女クラス">種目!$Q$25:$R$25</definedName>
    <definedName name="高校2男クラス">種目!$Q$12:$R$12</definedName>
    <definedName name="高校3女クラス">種目!$Q$26:$R$26</definedName>
    <definedName name="高校3男クラス">種目!$Q$13:$R$13</definedName>
    <definedName name="高校コード">種目!$E$2:$F$40</definedName>
    <definedName name="高校チーム">種目!$E$2:$E$40</definedName>
    <definedName name="高校学年">種目!$M$3:$M$5</definedName>
    <definedName name="高校女1R">種目!$AF$11</definedName>
    <definedName name="高校女2R">種目!$AF$12</definedName>
    <definedName name="高校女3R">種目!$AF$13</definedName>
    <definedName name="高校男1R">種目!$AD$11</definedName>
    <definedName name="高校男2R">種目!$AD$12</definedName>
    <definedName name="高校男3R">種目!$AD$13</definedName>
    <definedName name="高校複数">種目!$AH$5:$AK$5</definedName>
    <definedName name="小学1女クラス">種目!$Q$23</definedName>
    <definedName name="小学1男クラス">種目!$Q$10</definedName>
    <definedName name="小学2女クラス">種目!$Q$23</definedName>
    <definedName name="小学2男クラス">種目!$Q$9</definedName>
    <definedName name="小学3女クラス">種目!$Q$22</definedName>
    <definedName name="小学3男クラス">種目!$Q$8</definedName>
    <definedName name="小学4女クラス">種目!$Q$21</definedName>
    <definedName name="小学4男クラス">種目!$Q$7</definedName>
    <definedName name="小学5女クラス">種目!$Q$20</definedName>
    <definedName name="小学5男クラス">種目!$Q$6</definedName>
    <definedName name="小学6女クラス">種目!$Q$19</definedName>
    <definedName name="小学6男クラス">種目!$Q$5</definedName>
    <definedName name="小学コード">種目!$A$2:$B$40</definedName>
    <definedName name="小学チーム">種目!$A$2:$A$40</definedName>
    <definedName name="小学学年">種目!$K$3:$K$8</definedName>
    <definedName name="小学女1R">種目!$AF$2</definedName>
    <definedName name="小学女2R">種目!$AF$3</definedName>
    <definedName name="小学女3R">種目!$AF$4</definedName>
    <definedName name="小学女4R">種目!$AF$5</definedName>
    <definedName name="小学女5R">種目!$AF$6</definedName>
    <definedName name="小学女6R">種目!$AF$7</definedName>
    <definedName name="小学男1R">種目!$AD$2</definedName>
    <definedName name="小学男2R">種目!$AD$3</definedName>
    <definedName name="小学男3R">種目!$AD$4</definedName>
    <definedName name="小学男4R">種目!$AD$5</definedName>
    <definedName name="小学男5R">種目!$AD$6</definedName>
    <definedName name="小学男6R">種目!$AD$7</definedName>
    <definedName name="小学複数">種目!$AH$4:$AK$4</definedName>
    <definedName name="大学1女クラス">種目!$Q$33:$R$33</definedName>
    <definedName name="大学1男クラス">種目!$Q$28:$R$28</definedName>
    <definedName name="大学2女クラス">種目!$Q$34:$R$34</definedName>
    <definedName name="大学2男クラス">種目!$Q$29:$R$29</definedName>
    <definedName name="大学3女クラス">種目!$Q$35:$R$35</definedName>
    <definedName name="大学3男クラス">種目!$Q$30:$R$30</definedName>
    <definedName name="大学4女クラス">種目!$Q$36:$R$36</definedName>
    <definedName name="大学4男クラス">種目!$Q$31:$R$31</definedName>
    <definedName name="大学5女クラス">種目!$Q$37:$R$37</definedName>
    <definedName name="大学5男クラス">種目!$Q$32:$R$32</definedName>
    <definedName name="大学コード">種目!$G$2:$H$40</definedName>
    <definedName name="大学チーム">種目!$G$2:$G$40</definedName>
    <definedName name="大学学年">種目!$N$3:$N$7</definedName>
    <definedName name="大学女1R">種目!$AF$15</definedName>
    <definedName name="大学女2R">種目!$AF$16</definedName>
    <definedName name="大学女3R">種目!$AF$17</definedName>
    <definedName name="大学女4R">種目!$AF$18</definedName>
    <definedName name="大学女クラス">種目!$Q$28:$R$28</definedName>
    <definedName name="大学男1R">種目!$AD$15</definedName>
    <definedName name="大学男2R">種目!$AD$16</definedName>
    <definedName name="大学男3R">種目!$AD$17</definedName>
    <definedName name="大学男4R">種目!$AD$18</definedName>
    <definedName name="大学複数">種目!$AH$6:$AK$6</definedName>
    <definedName name="中学1女クラス">種目!$Q$15:$R$15</definedName>
    <definedName name="中学1男クラス">種目!$Q$2:$R$2</definedName>
    <definedName name="中学2女クラス">種目!$Q$16:$R$16</definedName>
    <definedName name="中学2男クラス">種目!$Q$3:$R$3</definedName>
    <definedName name="中学3女クラス">種目!$Q$17:$R$17</definedName>
    <definedName name="中学3男クラス">種目!$Q$4:$R$4</definedName>
    <definedName name="中学コード">種目!$C$2:$D$40</definedName>
    <definedName name="中学チーム">種目!$C$2:$C$40</definedName>
    <definedName name="中学学年">種目!$L$3:$L$5</definedName>
    <definedName name="中学女1R">種目!$AF$8</definedName>
    <definedName name="中学女2R">種目!$AF$9</definedName>
    <definedName name="中学女3R">種目!$AF$10</definedName>
    <definedName name="中学男1R">種目!$AD$8</definedName>
    <definedName name="中学男2R">種目!$AD$9</definedName>
    <definedName name="中学男3R">種目!$AD$10</definedName>
    <definedName name="中学複数">種目!$AH$3:$AK$3</definedName>
  </definedNames>
  <calcPr calcId="191029"/>
</workbook>
</file>

<file path=xl/calcChain.xml><?xml version="1.0" encoding="utf-8"?>
<calcChain xmlns="http://schemas.openxmlformats.org/spreadsheetml/2006/main">
  <c r="BA2" i="3" l="1"/>
  <c r="BA1" i="3"/>
  <c r="E2" i="4"/>
  <c r="D2" i="4"/>
  <c r="C2" i="4"/>
  <c r="B2" i="4"/>
  <c r="N102" i="1"/>
  <c r="M102" i="1"/>
  <c r="L102" i="1"/>
  <c r="K102" i="1"/>
  <c r="J102" i="1"/>
  <c r="I102" i="1"/>
  <c r="H102" i="1"/>
  <c r="G102" i="1"/>
  <c r="F102" i="1"/>
  <c r="E102" i="1"/>
  <c r="D102" i="1"/>
  <c r="C102" i="1"/>
  <c r="B102" i="1"/>
  <c r="A102" i="1"/>
  <c r="N101" i="1"/>
  <c r="M101" i="1"/>
  <c r="L101" i="1"/>
  <c r="K101" i="1"/>
  <c r="J101" i="1"/>
  <c r="I101" i="1"/>
  <c r="H101" i="1"/>
  <c r="G101" i="1"/>
  <c r="E101" i="1"/>
  <c r="D101" i="1"/>
  <c r="C101" i="1"/>
  <c r="AS103" i="5" s="1"/>
  <c r="B101" i="1"/>
  <c r="F101" i="1" s="1"/>
  <c r="A101" i="1"/>
  <c r="N100" i="1"/>
  <c r="M100" i="1"/>
  <c r="L100" i="1"/>
  <c r="K100" i="1"/>
  <c r="J100" i="1"/>
  <c r="I100" i="1"/>
  <c r="H100" i="1"/>
  <c r="G100" i="1"/>
  <c r="F100" i="1"/>
  <c r="E100" i="1"/>
  <c r="D100" i="1"/>
  <c r="C100" i="1"/>
  <c r="AS102" i="5" s="1"/>
  <c r="B100" i="1"/>
  <c r="A100" i="1" s="1"/>
  <c r="N99" i="1"/>
  <c r="M99" i="1"/>
  <c r="L99" i="1"/>
  <c r="K99" i="1"/>
  <c r="J99" i="1"/>
  <c r="I99" i="1"/>
  <c r="H99" i="1"/>
  <c r="G99" i="1"/>
  <c r="F99" i="1"/>
  <c r="E99" i="1"/>
  <c r="D99" i="1"/>
  <c r="C99" i="1"/>
  <c r="B99" i="1"/>
  <c r="A99" i="1" s="1"/>
  <c r="N98" i="1"/>
  <c r="M98" i="1"/>
  <c r="L98" i="1"/>
  <c r="K98" i="1"/>
  <c r="J98" i="1"/>
  <c r="I98" i="1"/>
  <c r="H98" i="1"/>
  <c r="G98" i="1"/>
  <c r="E98" i="1"/>
  <c r="D98" i="1"/>
  <c r="C98" i="1"/>
  <c r="B98" i="1"/>
  <c r="F98" i="1" s="1"/>
  <c r="N97" i="1"/>
  <c r="M97" i="1"/>
  <c r="L97" i="1"/>
  <c r="K97" i="1"/>
  <c r="J97" i="1"/>
  <c r="I97" i="1"/>
  <c r="H97" i="1"/>
  <c r="G97" i="1"/>
  <c r="F97" i="1"/>
  <c r="E97" i="1"/>
  <c r="D97" i="1"/>
  <c r="C97" i="1"/>
  <c r="B97" i="1"/>
  <c r="A97" i="1" s="1"/>
  <c r="N96" i="1"/>
  <c r="AS98" i="5" s="1"/>
  <c r="M96" i="1"/>
  <c r="L96" i="1"/>
  <c r="K96" i="1"/>
  <c r="J96" i="1"/>
  <c r="I96" i="1"/>
  <c r="H96" i="1"/>
  <c r="G96" i="1"/>
  <c r="F96" i="1"/>
  <c r="E96" i="1"/>
  <c r="D96" i="1"/>
  <c r="C96" i="1"/>
  <c r="B96" i="1"/>
  <c r="A96" i="1"/>
  <c r="N95" i="1"/>
  <c r="M95" i="1"/>
  <c r="L95" i="1"/>
  <c r="K95" i="1"/>
  <c r="J95" i="1"/>
  <c r="I95" i="1"/>
  <c r="H95" i="1"/>
  <c r="G95" i="1"/>
  <c r="E95" i="1"/>
  <c r="D95" i="1"/>
  <c r="C95" i="1"/>
  <c r="AS97" i="5" s="1"/>
  <c r="B95" i="1"/>
  <c r="F95" i="1" s="1"/>
  <c r="A95" i="1"/>
  <c r="N94" i="1"/>
  <c r="M94" i="1"/>
  <c r="L94" i="1"/>
  <c r="K94" i="1"/>
  <c r="J94" i="1"/>
  <c r="I94" i="1"/>
  <c r="H94" i="1"/>
  <c r="G94" i="1"/>
  <c r="F94" i="1"/>
  <c r="E94" i="1"/>
  <c r="D94" i="1"/>
  <c r="C94" i="1"/>
  <c r="AS96" i="5" s="1"/>
  <c r="B94" i="1"/>
  <c r="A94" i="1" s="1"/>
  <c r="N93" i="1"/>
  <c r="M93" i="1"/>
  <c r="L93" i="1"/>
  <c r="K93" i="1"/>
  <c r="J93" i="1"/>
  <c r="I93" i="1"/>
  <c r="H93" i="1"/>
  <c r="G93" i="1"/>
  <c r="F93" i="1"/>
  <c r="E93" i="1"/>
  <c r="D93" i="1"/>
  <c r="C93" i="1"/>
  <c r="B93" i="1"/>
  <c r="A93" i="1" s="1"/>
  <c r="N92" i="1"/>
  <c r="M92" i="1"/>
  <c r="L92" i="1"/>
  <c r="K92" i="1"/>
  <c r="J92" i="1"/>
  <c r="I92" i="1"/>
  <c r="H92" i="1"/>
  <c r="G92" i="1"/>
  <c r="E92" i="1"/>
  <c r="D92" i="1"/>
  <c r="C92" i="1"/>
  <c r="B92" i="1"/>
  <c r="F92" i="1" s="1"/>
  <c r="N91" i="1"/>
  <c r="M91" i="1"/>
  <c r="L91" i="1"/>
  <c r="K91" i="1"/>
  <c r="J91" i="1"/>
  <c r="I91" i="1"/>
  <c r="H91" i="1"/>
  <c r="G91" i="1"/>
  <c r="F91" i="1"/>
  <c r="E91" i="1"/>
  <c r="D91" i="1"/>
  <c r="C91" i="1"/>
  <c r="B91" i="1"/>
  <c r="A91" i="1" s="1"/>
  <c r="N90" i="1"/>
  <c r="M90" i="1"/>
  <c r="L90" i="1"/>
  <c r="K90" i="1"/>
  <c r="J90" i="1"/>
  <c r="I90" i="1"/>
  <c r="H90" i="1"/>
  <c r="G90" i="1"/>
  <c r="F90" i="1"/>
  <c r="E90" i="1"/>
  <c r="D90" i="1"/>
  <c r="C90" i="1"/>
  <c r="B90" i="1"/>
  <c r="A90" i="1"/>
  <c r="N89" i="1"/>
  <c r="M89" i="1"/>
  <c r="L89" i="1"/>
  <c r="K89" i="1"/>
  <c r="J89" i="1"/>
  <c r="I89" i="1"/>
  <c r="H89" i="1"/>
  <c r="G89" i="1"/>
  <c r="E89" i="1"/>
  <c r="D89" i="1"/>
  <c r="C89" i="1"/>
  <c r="AS91" i="5" s="1"/>
  <c r="B89" i="1"/>
  <c r="F89" i="1" s="1"/>
  <c r="A89" i="1"/>
  <c r="N88" i="1"/>
  <c r="M88" i="1"/>
  <c r="L88" i="1"/>
  <c r="K88" i="1"/>
  <c r="J88" i="1"/>
  <c r="I88" i="1"/>
  <c r="H88" i="1"/>
  <c r="G88" i="1"/>
  <c r="F88" i="1"/>
  <c r="E88" i="1"/>
  <c r="D88" i="1"/>
  <c r="C88" i="1"/>
  <c r="AS90" i="5" s="1"/>
  <c r="B88" i="1"/>
  <c r="A88" i="1" s="1"/>
  <c r="N87" i="1"/>
  <c r="M87" i="1"/>
  <c r="L87" i="1"/>
  <c r="K87" i="1"/>
  <c r="J87" i="1"/>
  <c r="I87" i="1"/>
  <c r="H87" i="1"/>
  <c r="G87" i="1"/>
  <c r="F87" i="1"/>
  <c r="E87" i="1"/>
  <c r="D87" i="1"/>
  <c r="C87" i="1"/>
  <c r="B87" i="1"/>
  <c r="A87" i="1" s="1"/>
  <c r="N86" i="1"/>
  <c r="M86" i="1"/>
  <c r="L86" i="1"/>
  <c r="K86" i="1"/>
  <c r="J86" i="1"/>
  <c r="I86" i="1"/>
  <c r="H86" i="1"/>
  <c r="G86" i="1"/>
  <c r="E86" i="1"/>
  <c r="D86" i="1"/>
  <c r="C86" i="1"/>
  <c r="B86" i="1"/>
  <c r="F86" i="1" s="1"/>
  <c r="N85" i="1"/>
  <c r="M85" i="1"/>
  <c r="L85" i="1"/>
  <c r="K85" i="1"/>
  <c r="J85" i="1"/>
  <c r="I85" i="1"/>
  <c r="H85" i="1"/>
  <c r="G85" i="1"/>
  <c r="F85" i="1"/>
  <c r="E85" i="1"/>
  <c r="D85" i="1"/>
  <c r="C85" i="1"/>
  <c r="B85" i="1"/>
  <c r="A85" i="1" s="1"/>
  <c r="N84" i="1"/>
  <c r="AS86" i="5" s="1"/>
  <c r="M84" i="1"/>
  <c r="L84" i="1"/>
  <c r="K84" i="1"/>
  <c r="J84" i="1"/>
  <c r="I84" i="1"/>
  <c r="H84" i="1"/>
  <c r="G84" i="1"/>
  <c r="F84" i="1"/>
  <c r="E84" i="1"/>
  <c r="D84" i="1"/>
  <c r="C84" i="1"/>
  <c r="B84" i="1"/>
  <c r="A84" i="1"/>
  <c r="N83" i="1"/>
  <c r="M83" i="1"/>
  <c r="L83" i="1"/>
  <c r="K83" i="1"/>
  <c r="J83" i="1"/>
  <c r="I83" i="1"/>
  <c r="H83" i="1"/>
  <c r="G83" i="1"/>
  <c r="E83" i="1"/>
  <c r="D83" i="1"/>
  <c r="C83" i="1"/>
  <c r="AS85" i="5" s="1"/>
  <c r="B83" i="1"/>
  <c r="F83" i="1" s="1"/>
  <c r="A83" i="1"/>
  <c r="N82" i="1"/>
  <c r="M82" i="1"/>
  <c r="L82" i="1"/>
  <c r="K82" i="1"/>
  <c r="J82" i="1"/>
  <c r="I82" i="1"/>
  <c r="H82" i="1"/>
  <c r="G82" i="1"/>
  <c r="F82" i="1"/>
  <c r="E82" i="1"/>
  <c r="D82" i="1"/>
  <c r="C82" i="1"/>
  <c r="AS84" i="5" s="1"/>
  <c r="B82" i="1"/>
  <c r="A82" i="1" s="1"/>
  <c r="N81" i="1"/>
  <c r="M81" i="1"/>
  <c r="L81" i="1"/>
  <c r="K81" i="1"/>
  <c r="J81" i="1"/>
  <c r="I81" i="1"/>
  <c r="H81" i="1"/>
  <c r="G81" i="1"/>
  <c r="F81" i="1"/>
  <c r="E81" i="1"/>
  <c r="D81" i="1"/>
  <c r="C81" i="1"/>
  <c r="B81" i="1"/>
  <c r="A81" i="1" s="1"/>
  <c r="N80" i="1"/>
  <c r="M80" i="1"/>
  <c r="L80" i="1"/>
  <c r="K80" i="1"/>
  <c r="J80" i="1"/>
  <c r="I80" i="1"/>
  <c r="H80" i="1"/>
  <c r="G80" i="1"/>
  <c r="E80" i="1"/>
  <c r="D80" i="1"/>
  <c r="C80" i="1"/>
  <c r="B80" i="1"/>
  <c r="F80" i="1" s="1"/>
  <c r="N79" i="1"/>
  <c r="M79" i="1"/>
  <c r="L79" i="1"/>
  <c r="K79" i="1"/>
  <c r="J79" i="1"/>
  <c r="I79" i="1"/>
  <c r="H79" i="1"/>
  <c r="G79" i="1"/>
  <c r="F79" i="1"/>
  <c r="E79" i="1"/>
  <c r="D79" i="1"/>
  <c r="C79" i="1"/>
  <c r="B79" i="1"/>
  <c r="A79" i="1" s="1"/>
  <c r="N78" i="1"/>
  <c r="M78" i="1"/>
  <c r="L78" i="1"/>
  <c r="K78" i="1"/>
  <c r="J78" i="1"/>
  <c r="I78" i="1"/>
  <c r="H78" i="1"/>
  <c r="G78" i="1"/>
  <c r="F78" i="1"/>
  <c r="E78" i="1"/>
  <c r="D78" i="1"/>
  <c r="C78" i="1"/>
  <c r="B78" i="1"/>
  <c r="A78" i="1"/>
  <c r="N77" i="1"/>
  <c r="M77" i="1"/>
  <c r="L77" i="1"/>
  <c r="K77" i="1"/>
  <c r="J77" i="1"/>
  <c r="I77" i="1"/>
  <c r="H77" i="1"/>
  <c r="G77" i="1"/>
  <c r="E77" i="1"/>
  <c r="D77" i="1"/>
  <c r="C77" i="1"/>
  <c r="AS79" i="5" s="1"/>
  <c r="B77" i="1"/>
  <c r="F77" i="1" s="1"/>
  <c r="A77" i="1"/>
  <c r="N76" i="1"/>
  <c r="M76" i="1"/>
  <c r="L76" i="1"/>
  <c r="K76" i="1"/>
  <c r="J76" i="1"/>
  <c r="I76" i="1"/>
  <c r="H76" i="1"/>
  <c r="G76" i="1"/>
  <c r="F76" i="1"/>
  <c r="E76" i="1"/>
  <c r="D76" i="1"/>
  <c r="C76" i="1"/>
  <c r="AS78" i="5" s="1"/>
  <c r="B76" i="1"/>
  <c r="A76" i="1" s="1"/>
  <c r="N75" i="1"/>
  <c r="M75" i="1"/>
  <c r="L75" i="1"/>
  <c r="K75" i="1"/>
  <c r="J75" i="1"/>
  <c r="I75" i="1"/>
  <c r="H75" i="1"/>
  <c r="G75" i="1"/>
  <c r="F75" i="1"/>
  <c r="E75" i="1"/>
  <c r="D75" i="1"/>
  <c r="C75" i="1"/>
  <c r="B75" i="1"/>
  <c r="A75" i="1" s="1"/>
  <c r="N74" i="1"/>
  <c r="M74" i="1"/>
  <c r="L74" i="1"/>
  <c r="K74" i="1"/>
  <c r="J74" i="1"/>
  <c r="I74" i="1"/>
  <c r="H74" i="1"/>
  <c r="G74" i="1"/>
  <c r="E74" i="1"/>
  <c r="D74" i="1"/>
  <c r="C74" i="1"/>
  <c r="B74" i="1"/>
  <c r="F74" i="1" s="1"/>
  <c r="N73" i="1"/>
  <c r="M73" i="1"/>
  <c r="L73" i="1"/>
  <c r="K73" i="1"/>
  <c r="J73" i="1"/>
  <c r="I73" i="1"/>
  <c r="H73" i="1"/>
  <c r="G73" i="1"/>
  <c r="E73" i="1"/>
  <c r="D73" i="1"/>
  <c r="C73" i="1"/>
  <c r="B73" i="1"/>
  <c r="F73" i="1" s="1"/>
  <c r="N72" i="1"/>
  <c r="AS74" i="5" s="1"/>
  <c r="M72" i="1"/>
  <c r="L72" i="1"/>
  <c r="K72" i="1"/>
  <c r="J72" i="1"/>
  <c r="I72" i="1"/>
  <c r="H72" i="1"/>
  <c r="G72" i="1"/>
  <c r="F72" i="1"/>
  <c r="E72" i="1"/>
  <c r="D72" i="1"/>
  <c r="C72" i="1"/>
  <c r="B72" i="1"/>
  <c r="A72" i="1"/>
  <c r="N71" i="1"/>
  <c r="M71" i="1"/>
  <c r="L71" i="1"/>
  <c r="K71" i="1"/>
  <c r="J71" i="1"/>
  <c r="I71" i="1"/>
  <c r="H71" i="1"/>
  <c r="G71" i="1"/>
  <c r="E71" i="1"/>
  <c r="D71" i="1"/>
  <c r="C71" i="1"/>
  <c r="AS73" i="5" s="1"/>
  <c r="B71" i="1"/>
  <c r="F71" i="1" s="1"/>
  <c r="A71" i="1"/>
  <c r="N70" i="1"/>
  <c r="M70" i="1"/>
  <c r="L70" i="1"/>
  <c r="K70" i="1"/>
  <c r="J70" i="1"/>
  <c r="I70" i="1"/>
  <c r="H70" i="1"/>
  <c r="G70" i="1"/>
  <c r="F70" i="1"/>
  <c r="E70" i="1"/>
  <c r="D70" i="1"/>
  <c r="C70" i="1"/>
  <c r="AS72" i="5" s="1"/>
  <c r="B70" i="1"/>
  <c r="A70" i="1" s="1"/>
  <c r="N69" i="1"/>
  <c r="M69" i="1"/>
  <c r="L69" i="1"/>
  <c r="K69" i="1"/>
  <c r="J69" i="1"/>
  <c r="I69" i="1"/>
  <c r="H69" i="1"/>
  <c r="G69" i="1"/>
  <c r="F69" i="1"/>
  <c r="E69" i="1"/>
  <c r="D69" i="1"/>
  <c r="C69" i="1"/>
  <c r="B69" i="1"/>
  <c r="A69" i="1" s="1"/>
  <c r="N68" i="1"/>
  <c r="M68" i="1"/>
  <c r="L68" i="1"/>
  <c r="K68" i="1"/>
  <c r="J68" i="1"/>
  <c r="I68" i="1"/>
  <c r="H68" i="1"/>
  <c r="G68" i="1"/>
  <c r="E68" i="1"/>
  <c r="D68" i="1"/>
  <c r="C68" i="1"/>
  <c r="B68" i="1"/>
  <c r="F68" i="1" s="1"/>
  <c r="N67" i="1"/>
  <c r="M67" i="1"/>
  <c r="L67" i="1"/>
  <c r="K67" i="1"/>
  <c r="J67" i="1"/>
  <c r="I67" i="1"/>
  <c r="H67" i="1"/>
  <c r="G67" i="1"/>
  <c r="E67" i="1"/>
  <c r="D67" i="1"/>
  <c r="C67" i="1"/>
  <c r="B67" i="1"/>
  <c r="F67" i="1" s="1"/>
  <c r="N66" i="1"/>
  <c r="AS68" i="5" s="1"/>
  <c r="M66" i="1"/>
  <c r="L66" i="1"/>
  <c r="K66" i="1"/>
  <c r="J66" i="1"/>
  <c r="I66" i="1"/>
  <c r="H66" i="1"/>
  <c r="G66" i="1"/>
  <c r="F66" i="1"/>
  <c r="E66" i="1"/>
  <c r="D66" i="1"/>
  <c r="C66" i="1"/>
  <c r="B66" i="1"/>
  <c r="A66" i="1"/>
  <c r="N65" i="1"/>
  <c r="M65" i="1"/>
  <c r="L65" i="1"/>
  <c r="K65" i="1"/>
  <c r="J65" i="1"/>
  <c r="I65" i="1"/>
  <c r="H65" i="1"/>
  <c r="G65" i="1"/>
  <c r="E65" i="1"/>
  <c r="D65" i="1"/>
  <c r="C65" i="1"/>
  <c r="AS67" i="5" s="1"/>
  <c r="B65" i="1"/>
  <c r="F65" i="1" s="1"/>
  <c r="A65" i="1"/>
  <c r="N64" i="1"/>
  <c r="M64" i="1"/>
  <c r="L64" i="1"/>
  <c r="K64" i="1"/>
  <c r="J64" i="1"/>
  <c r="I64" i="1"/>
  <c r="H64" i="1"/>
  <c r="G64" i="1"/>
  <c r="F64" i="1"/>
  <c r="E64" i="1"/>
  <c r="D64" i="1"/>
  <c r="C64" i="1"/>
  <c r="AS66" i="5" s="1"/>
  <c r="B64" i="1"/>
  <c r="A64" i="1" s="1"/>
  <c r="N63" i="1"/>
  <c r="M63" i="1"/>
  <c r="L63" i="1"/>
  <c r="K63" i="1"/>
  <c r="J63" i="1"/>
  <c r="I63" i="1"/>
  <c r="H63" i="1"/>
  <c r="G63" i="1"/>
  <c r="F63" i="1"/>
  <c r="E63" i="1"/>
  <c r="D63" i="1"/>
  <c r="C63" i="1"/>
  <c r="B63" i="1"/>
  <c r="A63" i="1" s="1"/>
  <c r="N62" i="1"/>
  <c r="M62" i="1"/>
  <c r="L62" i="1"/>
  <c r="K62" i="1"/>
  <c r="J62" i="1"/>
  <c r="I62" i="1"/>
  <c r="H62" i="1"/>
  <c r="G62" i="1"/>
  <c r="E62" i="1"/>
  <c r="D62" i="1"/>
  <c r="C62" i="1"/>
  <c r="B62" i="1"/>
  <c r="F62" i="1" s="1"/>
  <c r="N61" i="1"/>
  <c r="M61" i="1"/>
  <c r="L61" i="1"/>
  <c r="K61" i="1"/>
  <c r="J61" i="1"/>
  <c r="I61" i="1"/>
  <c r="H61" i="1"/>
  <c r="G61" i="1"/>
  <c r="E61" i="1"/>
  <c r="D61" i="1"/>
  <c r="C61" i="1"/>
  <c r="B61" i="1"/>
  <c r="F61" i="1" s="1"/>
  <c r="N60" i="1"/>
  <c r="AS62" i="5" s="1"/>
  <c r="M60" i="1"/>
  <c r="L60" i="1"/>
  <c r="K60" i="1"/>
  <c r="J60" i="1"/>
  <c r="I60" i="1"/>
  <c r="H60" i="1"/>
  <c r="G60" i="1"/>
  <c r="F60" i="1"/>
  <c r="E60" i="1"/>
  <c r="D60" i="1"/>
  <c r="C60" i="1"/>
  <c r="B60" i="1"/>
  <c r="A60" i="1"/>
  <c r="N59" i="1"/>
  <c r="M59" i="1"/>
  <c r="L59" i="1"/>
  <c r="K59" i="1"/>
  <c r="J59" i="1"/>
  <c r="I59" i="1"/>
  <c r="H59" i="1"/>
  <c r="G59" i="1"/>
  <c r="E59" i="1"/>
  <c r="D59" i="1"/>
  <c r="C59" i="1"/>
  <c r="AS61" i="5" s="1"/>
  <c r="B59" i="1"/>
  <c r="F59" i="1" s="1"/>
  <c r="A59" i="1"/>
  <c r="N58" i="1"/>
  <c r="M58" i="1"/>
  <c r="L58" i="1"/>
  <c r="K58" i="1"/>
  <c r="J58" i="1"/>
  <c r="I58" i="1"/>
  <c r="H58" i="1"/>
  <c r="G58" i="1"/>
  <c r="F58" i="1"/>
  <c r="E58" i="1"/>
  <c r="D58" i="1"/>
  <c r="C58" i="1"/>
  <c r="AS60" i="5" s="1"/>
  <c r="B58" i="1"/>
  <c r="A58" i="1" s="1"/>
  <c r="N57" i="1"/>
  <c r="M57" i="1"/>
  <c r="L57" i="1"/>
  <c r="K57" i="1"/>
  <c r="J57" i="1"/>
  <c r="I57" i="1"/>
  <c r="H57" i="1"/>
  <c r="G57" i="1"/>
  <c r="F57" i="1"/>
  <c r="E57" i="1"/>
  <c r="D57" i="1"/>
  <c r="C57" i="1"/>
  <c r="B57" i="1"/>
  <c r="A57" i="1" s="1"/>
  <c r="N56" i="1"/>
  <c r="M56" i="1"/>
  <c r="L56" i="1"/>
  <c r="K56" i="1"/>
  <c r="J56" i="1"/>
  <c r="I56" i="1"/>
  <c r="H56" i="1"/>
  <c r="G56" i="1"/>
  <c r="E56" i="1"/>
  <c r="D56" i="1"/>
  <c r="C56" i="1"/>
  <c r="B56" i="1"/>
  <c r="F56" i="1" s="1"/>
  <c r="N55" i="1"/>
  <c r="M55" i="1"/>
  <c r="L55" i="1"/>
  <c r="K55" i="1"/>
  <c r="J55" i="1"/>
  <c r="I55" i="1"/>
  <c r="H55" i="1"/>
  <c r="G55" i="1"/>
  <c r="E55" i="1"/>
  <c r="D55" i="1"/>
  <c r="C55" i="1"/>
  <c r="B55" i="1"/>
  <c r="F55" i="1" s="1"/>
  <c r="N54" i="1"/>
  <c r="AS56" i="5" s="1"/>
  <c r="M54" i="1"/>
  <c r="L54" i="1"/>
  <c r="K54" i="1"/>
  <c r="J54" i="1"/>
  <c r="I54" i="1"/>
  <c r="H54" i="1"/>
  <c r="G54" i="1"/>
  <c r="F54" i="1"/>
  <c r="E54" i="1"/>
  <c r="D54" i="1"/>
  <c r="C54" i="1"/>
  <c r="B54" i="1"/>
  <c r="A54" i="1"/>
  <c r="N53" i="1"/>
  <c r="M53" i="1"/>
  <c r="L53" i="1"/>
  <c r="K53" i="1"/>
  <c r="J53" i="1"/>
  <c r="I53" i="1"/>
  <c r="H53" i="1"/>
  <c r="G53" i="1"/>
  <c r="E53" i="1"/>
  <c r="D53" i="1"/>
  <c r="C53" i="1"/>
  <c r="AS55" i="5" s="1"/>
  <c r="B53" i="1"/>
  <c r="F53" i="1" s="1"/>
  <c r="A53" i="1"/>
  <c r="N52" i="1"/>
  <c r="M52" i="1"/>
  <c r="L52" i="1"/>
  <c r="K52" i="1"/>
  <c r="J52" i="1"/>
  <c r="I52" i="1"/>
  <c r="H52" i="1"/>
  <c r="G52" i="1"/>
  <c r="F52" i="1"/>
  <c r="E52" i="1"/>
  <c r="D52" i="1"/>
  <c r="C52" i="1"/>
  <c r="AS54" i="5" s="1"/>
  <c r="B52" i="1"/>
  <c r="A52" i="1" s="1"/>
  <c r="N51" i="1"/>
  <c r="M51" i="1"/>
  <c r="L51" i="1"/>
  <c r="K51" i="1"/>
  <c r="J51" i="1"/>
  <c r="I51" i="1"/>
  <c r="H51" i="1"/>
  <c r="G51" i="1"/>
  <c r="F51" i="1"/>
  <c r="E51" i="1"/>
  <c r="D51" i="1"/>
  <c r="C51" i="1"/>
  <c r="B51" i="1"/>
  <c r="A51" i="1" s="1"/>
  <c r="N50" i="1"/>
  <c r="M50" i="1"/>
  <c r="L50" i="1"/>
  <c r="K50" i="1"/>
  <c r="J50" i="1"/>
  <c r="I50" i="1"/>
  <c r="H50" i="1"/>
  <c r="G50" i="1"/>
  <c r="E50" i="1"/>
  <c r="D50" i="1"/>
  <c r="C50" i="1"/>
  <c r="B50" i="1"/>
  <c r="F50" i="1" s="1"/>
  <c r="N49" i="1"/>
  <c r="M49" i="1"/>
  <c r="L49" i="1"/>
  <c r="K49" i="1"/>
  <c r="J49" i="1"/>
  <c r="I49" i="1"/>
  <c r="H49" i="1"/>
  <c r="G49" i="1"/>
  <c r="E49" i="1"/>
  <c r="D49" i="1"/>
  <c r="C49" i="1"/>
  <c r="B49" i="1"/>
  <c r="F49" i="1" s="1"/>
  <c r="N48" i="1"/>
  <c r="AS50" i="5" s="1"/>
  <c r="M48" i="1"/>
  <c r="L48" i="1"/>
  <c r="K48" i="1"/>
  <c r="J48" i="1"/>
  <c r="I48" i="1"/>
  <c r="H48" i="1"/>
  <c r="G48" i="1"/>
  <c r="F48" i="1"/>
  <c r="E48" i="1"/>
  <c r="D48" i="1"/>
  <c r="C48" i="1"/>
  <c r="B48" i="1"/>
  <c r="A48" i="1"/>
  <c r="N47" i="1"/>
  <c r="M47" i="1"/>
  <c r="L47" i="1"/>
  <c r="K47" i="1"/>
  <c r="J47" i="1"/>
  <c r="I47" i="1"/>
  <c r="H47" i="1"/>
  <c r="G47" i="1"/>
  <c r="E47" i="1"/>
  <c r="D47" i="1"/>
  <c r="C47" i="1"/>
  <c r="AS49" i="5" s="1"/>
  <c r="B47" i="1"/>
  <c r="F47" i="1" s="1"/>
  <c r="A47" i="1"/>
  <c r="N46" i="1"/>
  <c r="M46" i="1"/>
  <c r="L46" i="1"/>
  <c r="K46" i="1"/>
  <c r="J46" i="1"/>
  <c r="I46" i="1"/>
  <c r="H46" i="1"/>
  <c r="G46" i="1"/>
  <c r="F46" i="1"/>
  <c r="E46" i="1"/>
  <c r="D46" i="1"/>
  <c r="C46" i="1"/>
  <c r="AS48" i="5" s="1"/>
  <c r="B46" i="1"/>
  <c r="A46" i="1" s="1"/>
  <c r="N45" i="1"/>
  <c r="M45" i="1"/>
  <c r="L45" i="1"/>
  <c r="K45" i="1"/>
  <c r="J45" i="1"/>
  <c r="I45" i="1"/>
  <c r="H45" i="1"/>
  <c r="G45" i="1"/>
  <c r="F45" i="1"/>
  <c r="E45" i="1"/>
  <c r="D45" i="1"/>
  <c r="C45" i="1"/>
  <c r="B45" i="1"/>
  <c r="A45" i="1" s="1"/>
  <c r="N44" i="1"/>
  <c r="M44" i="1"/>
  <c r="L44" i="1"/>
  <c r="K44" i="1"/>
  <c r="J44" i="1"/>
  <c r="I44" i="1"/>
  <c r="H44" i="1"/>
  <c r="G44" i="1"/>
  <c r="E44" i="1"/>
  <c r="D44" i="1"/>
  <c r="C44" i="1"/>
  <c r="B44" i="1"/>
  <c r="F44" i="1" s="1"/>
  <c r="N43" i="1"/>
  <c r="M43" i="1"/>
  <c r="L43" i="1"/>
  <c r="K43" i="1"/>
  <c r="J43" i="1"/>
  <c r="I43" i="1"/>
  <c r="H43" i="1"/>
  <c r="G43" i="1"/>
  <c r="E43" i="1"/>
  <c r="D43" i="1"/>
  <c r="C43" i="1"/>
  <c r="B43" i="1"/>
  <c r="F43" i="1" s="1"/>
  <c r="N42" i="1"/>
  <c r="AS44" i="5" s="1"/>
  <c r="M42" i="1"/>
  <c r="L42" i="1"/>
  <c r="K42" i="1"/>
  <c r="J42" i="1"/>
  <c r="I42" i="1"/>
  <c r="H42" i="1"/>
  <c r="G42" i="1"/>
  <c r="F42" i="1"/>
  <c r="E42" i="1"/>
  <c r="D42" i="1"/>
  <c r="C42" i="1"/>
  <c r="B42" i="1"/>
  <c r="A42" i="1"/>
  <c r="N41" i="1"/>
  <c r="M41" i="1"/>
  <c r="L41" i="1"/>
  <c r="K41" i="1"/>
  <c r="J41" i="1"/>
  <c r="I41" i="1"/>
  <c r="H41" i="1"/>
  <c r="G41" i="1"/>
  <c r="E41" i="1"/>
  <c r="D41" i="1"/>
  <c r="C41" i="1"/>
  <c r="AS43" i="5" s="1"/>
  <c r="B41" i="1"/>
  <c r="F41" i="1" s="1"/>
  <c r="A41" i="1"/>
  <c r="N40" i="1"/>
  <c r="M40" i="1"/>
  <c r="L40" i="1"/>
  <c r="K40" i="1"/>
  <c r="J40" i="1"/>
  <c r="I40" i="1"/>
  <c r="H40" i="1"/>
  <c r="G40" i="1"/>
  <c r="F40" i="1"/>
  <c r="E40" i="1"/>
  <c r="D40" i="1"/>
  <c r="C40" i="1"/>
  <c r="AS42" i="5" s="1"/>
  <c r="B40" i="1"/>
  <c r="A40" i="1" s="1"/>
  <c r="N39" i="1"/>
  <c r="M39" i="1"/>
  <c r="L39" i="1"/>
  <c r="K39" i="1"/>
  <c r="J39" i="1"/>
  <c r="I39" i="1"/>
  <c r="H39" i="1"/>
  <c r="G39" i="1"/>
  <c r="F39" i="1"/>
  <c r="E39" i="1"/>
  <c r="D39" i="1"/>
  <c r="C39" i="1"/>
  <c r="B39" i="1"/>
  <c r="A39" i="1" s="1"/>
  <c r="N38" i="1"/>
  <c r="M38" i="1"/>
  <c r="L38" i="1"/>
  <c r="K38" i="1"/>
  <c r="J38" i="1"/>
  <c r="I38" i="1"/>
  <c r="H38" i="1"/>
  <c r="G38" i="1"/>
  <c r="E38" i="1"/>
  <c r="D38" i="1"/>
  <c r="C38" i="1"/>
  <c r="B38" i="1"/>
  <c r="F38" i="1" s="1"/>
  <c r="N37" i="1"/>
  <c r="M37" i="1"/>
  <c r="L37" i="1"/>
  <c r="K37" i="1"/>
  <c r="J37" i="1"/>
  <c r="I37" i="1"/>
  <c r="H37" i="1"/>
  <c r="G37" i="1"/>
  <c r="E37" i="1"/>
  <c r="D37" i="1"/>
  <c r="C37" i="1"/>
  <c r="B37" i="1"/>
  <c r="F37" i="1" s="1"/>
  <c r="N36" i="1"/>
  <c r="AS38" i="5" s="1"/>
  <c r="M36" i="1"/>
  <c r="L36" i="1"/>
  <c r="K36" i="1"/>
  <c r="J36" i="1"/>
  <c r="I36" i="1"/>
  <c r="H36" i="1"/>
  <c r="G36" i="1"/>
  <c r="F36" i="1"/>
  <c r="E36" i="1"/>
  <c r="D36" i="1"/>
  <c r="C36" i="1"/>
  <c r="B36" i="1"/>
  <c r="A36" i="1"/>
  <c r="N35" i="1"/>
  <c r="M35" i="1"/>
  <c r="L35" i="1"/>
  <c r="K35" i="1"/>
  <c r="J35" i="1"/>
  <c r="I35" i="1"/>
  <c r="H35" i="1"/>
  <c r="G35" i="1"/>
  <c r="E35" i="1"/>
  <c r="D35" i="1"/>
  <c r="C35" i="1"/>
  <c r="AS37" i="5" s="1"/>
  <c r="B35" i="1"/>
  <c r="F35" i="1" s="1"/>
  <c r="A35" i="1"/>
  <c r="N34" i="1"/>
  <c r="M34" i="1"/>
  <c r="L34" i="1"/>
  <c r="K34" i="1"/>
  <c r="J34" i="1"/>
  <c r="I34" i="1"/>
  <c r="H34" i="1"/>
  <c r="G34" i="1"/>
  <c r="F34" i="1"/>
  <c r="E34" i="1"/>
  <c r="D34" i="1"/>
  <c r="C34" i="1"/>
  <c r="AS36" i="5" s="1"/>
  <c r="B34" i="1"/>
  <c r="A34" i="1" s="1"/>
  <c r="N33" i="1"/>
  <c r="M33" i="1"/>
  <c r="L33" i="1"/>
  <c r="K33" i="1"/>
  <c r="J33" i="1"/>
  <c r="I33" i="1"/>
  <c r="H33" i="1"/>
  <c r="G33" i="1"/>
  <c r="F33" i="1"/>
  <c r="E33" i="1"/>
  <c r="D33" i="1"/>
  <c r="C33" i="1"/>
  <c r="B33" i="1"/>
  <c r="A33" i="1" s="1"/>
  <c r="N32" i="1"/>
  <c r="M32" i="1"/>
  <c r="L32" i="1"/>
  <c r="K32" i="1"/>
  <c r="J32" i="1"/>
  <c r="I32" i="1"/>
  <c r="H32" i="1"/>
  <c r="G32" i="1"/>
  <c r="E32" i="1"/>
  <c r="D32" i="1"/>
  <c r="C32" i="1"/>
  <c r="B32" i="1"/>
  <c r="F32" i="1" s="1"/>
  <c r="N31" i="1"/>
  <c r="M31" i="1"/>
  <c r="L31" i="1"/>
  <c r="K31" i="1"/>
  <c r="J31" i="1"/>
  <c r="I31" i="1"/>
  <c r="H31" i="1"/>
  <c r="G31" i="1"/>
  <c r="E31" i="1"/>
  <c r="D31" i="1"/>
  <c r="C31" i="1"/>
  <c r="B31" i="1"/>
  <c r="F31" i="1" s="1"/>
  <c r="N30" i="1"/>
  <c r="AS32" i="5" s="1"/>
  <c r="M30" i="1"/>
  <c r="L30" i="1"/>
  <c r="K30" i="1"/>
  <c r="J30" i="1"/>
  <c r="I30" i="1"/>
  <c r="H30" i="1"/>
  <c r="G30" i="1"/>
  <c r="F30" i="1"/>
  <c r="E30" i="1"/>
  <c r="D30" i="1"/>
  <c r="C30" i="1"/>
  <c r="B30" i="1"/>
  <c r="A30" i="1"/>
  <c r="N29" i="1"/>
  <c r="M29" i="1"/>
  <c r="L29" i="1"/>
  <c r="K29" i="1"/>
  <c r="J29" i="1"/>
  <c r="I29" i="1"/>
  <c r="H29" i="1"/>
  <c r="G29" i="1"/>
  <c r="E29" i="1"/>
  <c r="D29" i="1"/>
  <c r="C29" i="1"/>
  <c r="AS31" i="5" s="1"/>
  <c r="B29" i="1"/>
  <c r="F29" i="1" s="1"/>
  <c r="A29" i="1"/>
  <c r="N28" i="1"/>
  <c r="M28" i="1"/>
  <c r="L28" i="1"/>
  <c r="K28" i="1"/>
  <c r="J28" i="1"/>
  <c r="I28" i="1"/>
  <c r="H28" i="1"/>
  <c r="G28" i="1"/>
  <c r="F28" i="1"/>
  <c r="E28" i="1"/>
  <c r="D28" i="1"/>
  <c r="C28" i="1"/>
  <c r="AS30" i="5" s="1"/>
  <c r="B28" i="1"/>
  <c r="A28" i="1" s="1"/>
  <c r="N27" i="1"/>
  <c r="M27" i="1"/>
  <c r="L27" i="1"/>
  <c r="K27" i="1"/>
  <c r="J27" i="1"/>
  <c r="I27" i="1"/>
  <c r="H27" i="1"/>
  <c r="G27" i="1"/>
  <c r="F27" i="1"/>
  <c r="E27" i="1"/>
  <c r="D27" i="1"/>
  <c r="C27" i="1"/>
  <c r="B27" i="1"/>
  <c r="A27" i="1" s="1"/>
  <c r="N26" i="1"/>
  <c r="M26" i="1"/>
  <c r="L26" i="1"/>
  <c r="K26" i="1"/>
  <c r="J26" i="1"/>
  <c r="I26" i="1"/>
  <c r="H26" i="1"/>
  <c r="G26" i="1"/>
  <c r="E26" i="1"/>
  <c r="D26" i="1"/>
  <c r="C26" i="1"/>
  <c r="B26" i="1"/>
  <c r="F26" i="1" s="1"/>
  <c r="N25" i="1"/>
  <c r="M25" i="1"/>
  <c r="L25" i="1"/>
  <c r="K25" i="1"/>
  <c r="J25" i="1"/>
  <c r="I25" i="1"/>
  <c r="H25" i="1"/>
  <c r="G25" i="1"/>
  <c r="E25" i="1"/>
  <c r="D25" i="1"/>
  <c r="C25" i="1"/>
  <c r="B25" i="1"/>
  <c r="F25" i="1" s="1"/>
  <c r="N24" i="1"/>
  <c r="AS26" i="5" s="1"/>
  <c r="M24" i="1"/>
  <c r="L24" i="1"/>
  <c r="K24" i="1"/>
  <c r="J24" i="1"/>
  <c r="I24" i="1"/>
  <c r="H24" i="1"/>
  <c r="G24" i="1"/>
  <c r="F24" i="1"/>
  <c r="E24" i="1"/>
  <c r="D24" i="1"/>
  <c r="C24" i="1"/>
  <c r="B24" i="1"/>
  <c r="A24" i="1"/>
  <c r="N23" i="1"/>
  <c r="M23" i="1"/>
  <c r="L23" i="1"/>
  <c r="K23" i="1"/>
  <c r="J23" i="1"/>
  <c r="I23" i="1"/>
  <c r="H23" i="1"/>
  <c r="G23" i="1"/>
  <c r="E23" i="1"/>
  <c r="D23" i="1"/>
  <c r="C23" i="1"/>
  <c r="AS25" i="5" s="1"/>
  <c r="B23" i="1"/>
  <c r="F23" i="1" s="1"/>
  <c r="N22" i="1"/>
  <c r="M22" i="1"/>
  <c r="L22" i="1"/>
  <c r="K22" i="1"/>
  <c r="J22" i="1"/>
  <c r="I22" i="1"/>
  <c r="H22" i="1"/>
  <c r="G22" i="1"/>
  <c r="F22" i="1"/>
  <c r="E22" i="1"/>
  <c r="D22" i="1"/>
  <c r="C22" i="1"/>
  <c r="AS24" i="5" s="1"/>
  <c r="B22" i="1"/>
  <c r="A22" i="1" s="1"/>
  <c r="N21" i="1"/>
  <c r="M21" i="1"/>
  <c r="L21" i="1"/>
  <c r="K21" i="1"/>
  <c r="J21" i="1"/>
  <c r="I21" i="1"/>
  <c r="H21" i="1"/>
  <c r="G21" i="1"/>
  <c r="F21" i="1"/>
  <c r="E21" i="1"/>
  <c r="D21" i="1"/>
  <c r="C21" i="1"/>
  <c r="B21" i="1"/>
  <c r="A21" i="1" s="1"/>
  <c r="N20" i="1"/>
  <c r="M20" i="1"/>
  <c r="L20" i="1"/>
  <c r="K20" i="1"/>
  <c r="J20" i="1"/>
  <c r="I20" i="1"/>
  <c r="H20" i="1"/>
  <c r="G20" i="1"/>
  <c r="E20" i="1"/>
  <c r="D20" i="1"/>
  <c r="C20" i="1"/>
  <c r="B20" i="1"/>
  <c r="F20" i="1" s="1"/>
  <c r="N19" i="1"/>
  <c r="M19" i="1"/>
  <c r="L19" i="1"/>
  <c r="K19" i="1"/>
  <c r="J19" i="1"/>
  <c r="I19" i="1"/>
  <c r="H19" i="1"/>
  <c r="G19" i="1"/>
  <c r="E19" i="1"/>
  <c r="D19" i="1"/>
  <c r="C19" i="1"/>
  <c r="B19" i="1"/>
  <c r="F19" i="1" s="1"/>
  <c r="N18" i="1"/>
  <c r="AS20" i="5" s="1"/>
  <c r="M18" i="1"/>
  <c r="L18" i="1"/>
  <c r="K18" i="1"/>
  <c r="J18" i="1"/>
  <c r="I18" i="1"/>
  <c r="H18" i="1"/>
  <c r="G18" i="1"/>
  <c r="F18" i="1"/>
  <c r="E18" i="1"/>
  <c r="D18" i="1"/>
  <c r="C18" i="1"/>
  <c r="B18" i="1"/>
  <c r="A18" i="1"/>
  <c r="N17" i="1"/>
  <c r="M17" i="1"/>
  <c r="L17" i="1"/>
  <c r="K17" i="1"/>
  <c r="J17" i="1"/>
  <c r="I17" i="1"/>
  <c r="H17" i="1"/>
  <c r="G17" i="1"/>
  <c r="E17" i="1"/>
  <c r="D17" i="1"/>
  <c r="C17" i="1"/>
  <c r="AS19" i="5" s="1"/>
  <c r="B17" i="1"/>
  <c r="F17" i="1" s="1"/>
  <c r="N16" i="1"/>
  <c r="M16" i="1"/>
  <c r="L16" i="1"/>
  <c r="K16" i="1"/>
  <c r="J16" i="1"/>
  <c r="I16" i="1"/>
  <c r="H16" i="1"/>
  <c r="G16" i="1"/>
  <c r="F16" i="1"/>
  <c r="E16" i="1"/>
  <c r="D16" i="1"/>
  <c r="C16" i="1"/>
  <c r="AS18" i="5" s="1"/>
  <c r="B16" i="1"/>
  <c r="A16" i="1" s="1"/>
  <c r="N15" i="1"/>
  <c r="M15" i="1"/>
  <c r="L15" i="1"/>
  <c r="K15" i="1"/>
  <c r="J15" i="1"/>
  <c r="I15" i="1"/>
  <c r="H15" i="1"/>
  <c r="G15" i="1"/>
  <c r="F15" i="1"/>
  <c r="E15" i="1"/>
  <c r="D15" i="1"/>
  <c r="C15" i="1"/>
  <c r="B15" i="1"/>
  <c r="A15" i="1" s="1"/>
  <c r="N14" i="1"/>
  <c r="AS16" i="5" s="1"/>
  <c r="M14" i="1"/>
  <c r="L14" i="1"/>
  <c r="K14" i="1"/>
  <c r="J14" i="1"/>
  <c r="I14" i="1"/>
  <c r="H14" i="1"/>
  <c r="G14" i="1"/>
  <c r="E14" i="1"/>
  <c r="D14" i="1"/>
  <c r="C14" i="1"/>
  <c r="B14" i="1"/>
  <c r="F14" i="1" s="1"/>
  <c r="N13" i="1"/>
  <c r="M13" i="1"/>
  <c r="L13" i="1"/>
  <c r="K13" i="1"/>
  <c r="J13" i="1"/>
  <c r="I13" i="1"/>
  <c r="H13" i="1"/>
  <c r="G13" i="1"/>
  <c r="E13" i="1"/>
  <c r="D13" i="1"/>
  <c r="C13" i="1"/>
  <c r="B13" i="1"/>
  <c r="F13" i="1" s="1"/>
  <c r="N12" i="1"/>
  <c r="AS14" i="5" s="1"/>
  <c r="M12" i="1"/>
  <c r="L12" i="1"/>
  <c r="K12" i="1"/>
  <c r="J12" i="1"/>
  <c r="I12" i="1"/>
  <c r="H12" i="1"/>
  <c r="G12" i="1"/>
  <c r="F12" i="1"/>
  <c r="E12" i="1"/>
  <c r="D12" i="1"/>
  <c r="C12" i="1"/>
  <c r="B12" i="1"/>
  <c r="A12" i="1"/>
  <c r="N11" i="1"/>
  <c r="M11" i="1"/>
  <c r="L11" i="1"/>
  <c r="K11" i="1"/>
  <c r="J11" i="1"/>
  <c r="I11" i="1"/>
  <c r="H11" i="1"/>
  <c r="G11" i="1"/>
  <c r="E11" i="1"/>
  <c r="D11" i="1"/>
  <c r="C11" i="1"/>
  <c r="AS13" i="5" s="1"/>
  <c r="B11" i="1"/>
  <c r="F11" i="1" s="1"/>
  <c r="N10" i="1"/>
  <c r="M10" i="1"/>
  <c r="L10" i="1"/>
  <c r="K10" i="1"/>
  <c r="J10" i="1"/>
  <c r="I10" i="1"/>
  <c r="H10" i="1"/>
  <c r="G10" i="1"/>
  <c r="F10" i="1"/>
  <c r="E10" i="1"/>
  <c r="D10" i="1"/>
  <c r="C10" i="1"/>
  <c r="AS12" i="5" s="1"/>
  <c r="B10" i="1"/>
  <c r="A10" i="1" s="1"/>
  <c r="N9" i="1"/>
  <c r="M9" i="1"/>
  <c r="L9" i="1"/>
  <c r="K9" i="1"/>
  <c r="J9" i="1"/>
  <c r="I9" i="1"/>
  <c r="H9" i="1"/>
  <c r="G9" i="1"/>
  <c r="F9" i="1"/>
  <c r="E9" i="1"/>
  <c r="D9" i="1"/>
  <c r="C9" i="1"/>
  <c r="B9" i="1"/>
  <c r="A9" i="1" s="1"/>
  <c r="N8" i="1"/>
  <c r="M8" i="1"/>
  <c r="L8" i="1"/>
  <c r="K8" i="1"/>
  <c r="J8" i="1"/>
  <c r="I8" i="1"/>
  <c r="H8" i="1"/>
  <c r="G8" i="1"/>
  <c r="E8" i="1"/>
  <c r="D8" i="1"/>
  <c r="C8" i="1"/>
  <c r="B8" i="1"/>
  <c r="F8" i="1" s="1"/>
  <c r="N7" i="1"/>
  <c r="M7" i="1"/>
  <c r="L7" i="1"/>
  <c r="K7" i="1"/>
  <c r="J7" i="1"/>
  <c r="I7" i="1"/>
  <c r="H7" i="1"/>
  <c r="G7" i="1"/>
  <c r="F7" i="1"/>
  <c r="E7" i="1"/>
  <c r="D7" i="1"/>
  <c r="C7" i="1"/>
  <c r="B7" i="1"/>
  <c r="A7" i="1" s="1"/>
  <c r="N6" i="1"/>
  <c r="AS8" i="5" s="1"/>
  <c r="M6" i="1"/>
  <c r="L6" i="1"/>
  <c r="K6" i="1"/>
  <c r="J6" i="1"/>
  <c r="I6" i="1"/>
  <c r="H6" i="1"/>
  <c r="G6" i="1"/>
  <c r="F6" i="1"/>
  <c r="E6" i="1"/>
  <c r="D6" i="1"/>
  <c r="C6" i="1"/>
  <c r="B6" i="1"/>
  <c r="A6" i="1"/>
  <c r="N5" i="1"/>
  <c r="AS7" i="5" s="1"/>
  <c r="M5" i="1"/>
  <c r="L5" i="1"/>
  <c r="K5" i="1"/>
  <c r="J5" i="1"/>
  <c r="I5" i="1"/>
  <c r="H5" i="1"/>
  <c r="G5" i="1"/>
  <c r="E5" i="1"/>
  <c r="D5" i="1"/>
  <c r="C5" i="1"/>
  <c r="B5" i="1"/>
  <c r="F5" i="1" s="1"/>
  <c r="N4" i="1"/>
  <c r="M4" i="1"/>
  <c r="L4" i="1"/>
  <c r="K4" i="1"/>
  <c r="J4" i="1"/>
  <c r="I4" i="1"/>
  <c r="H4" i="1"/>
  <c r="G4" i="1"/>
  <c r="F4" i="1"/>
  <c r="E4" i="1"/>
  <c r="D4" i="1"/>
  <c r="C4" i="1"/>
  <c r="B4" i="1"/>
  <c r="A4" i="1" s="1"/>
  <c r="N3" i="1"/>
  <c r="AS5" i="5" s="1"/>
  <c r="M3" i="1"/>
  <c r="L3" i="1"/>
  <c r="K3" i="1"/>
  <c r="J3" i="1"/>
  <c r="I3" i="1"/>
  <c r="H3" i="1"/>
  <c r="G3" i="1"/>
  <c r="F3" i="1"/>
  <c r="E3" i="1"/>
  <c r="D3" i="1"/>
  <c r="C3" i="1"/>
  <c r="B3" i="1"/>
  <c r="A3" i="1" s="1"/>
  <c r="N2" i="1"/>
  <c r="M2" i="1"/>
  <c r="L2" i="1"/>
  <c r="K2" i="1"/>
  <c r="J2" i="1"/>
  <c r="I2" i="1"/>
  <c r="H2" i="1"/>
  <c r="G2" i="1"/>
  <c r="E2" i="1"/>
  <c r="D2" i="1"/>
  <c r="C2" i="1"/>
  <c r="B2" i="1"/>
  <c r="F2" i="1" s="1"/>
  <c r="AS104" i="5"/>
  <c r="AS101" i="5"/>
  <c r="AS100" i="5"/>
  <c r="AS99" i="5"/>
  <c r="AS95" i="5"/>
  <c r="AS94" i="5"/>
  <c r="AS93" i="5"/>
  <c r="AS92" i="5"/>
  <c r="AS89" i="5"/>
  <c r="AS88" i="5"/>
  <c r="AS87" i="5"/>
  <c r="AS83" i="5"/>
  <c r="AS82" i="5"/>
  <c r="AS81" i="5"/>
  <c r="AS80" i="5"/>
  <c r="AS77" i="5"/>
  <c r="AS76" i="5"/>
  <c r="AS75" i="5"/>
  <c r="AS71" i="5"/>
  <c r="AS70" i="5"/>
  <c r="AS69" i="5"/>
  <c r="AS65" i="5"/>
  <c r="AS64" i="5"/>
  <c r="AS63" i="5"/>
  <c r="AS59" i="5"/>
  <c r="AS58" i="5"/>
  <c r="AS57" i="5"/>
  <c r="AS53" i="5"/>
  <c r="AS52" i="5"/>
  <c r="AS51" i="5"/>
  <c r="AS47" i="5"/>
  <c r="AS46" i="5"/>
  <c r="AS45" i="5"/>
  <c r="AS41" i="5"/>
  <c r="AS40" i="5"/>
  <c r="AS39" i="5"/>
  <c r="AS35" i="5"/>
  <c r="AS34" i="5"/>
  <c r="AS33" i="5"/>
  <c r="AS29" i="5"/>
  <c r="AS28" i="5"/>
  <c r="AS27" i="5"/>
  <c r="AS23" i="5"/>
  <c r="AS22" i="5"/>
  <c r="AS21" i="5"/>
  <c r="AS17" i="5"/>
  <c r="AS15" i="5"/>
  <c r="AS11" i="5"/>
  <c r="AS10" i="5"/>
  <c r="AS9" i="5"/>
  <c r="AS6" i="5"/>
  <c r="BB107" i="3"/>
  <c r="BB106" i="3"/>
  <c r="BB105" i="3"/>
  <c r="BB104" i="3"/>
  <c r="BB103" i="3"/>
  <c r="BB102" i="3"/>
  <c r="BB101" i="3"/>
  <c r="BB100" i="3"/>
  <c r="BB99" i="3"/>
  <c r="BB98" i="3"/>
  <c r="BB97" i="3"/>
  <c r="BB96" i="3"/>
  <c r="BB95" i="3"/>
  <c r="BB94" i="3"/>
  <c r="BB93" i="3"/>
  <c r="BB92" i="3"/>
  <c r="BB91" i="3"/>
  <c r="BB90" i="3"/>
  <c r="BB89" i="3"/>
  <c r="BB88" i="3"/>
  <c r="BB87" i="3"/>
  <c r="BB86" i="3"/>
  <c r="BB85" i="3"/>
  <c r="BB84" i="3"/>
  <c r="BB83" i="3"/>
  <c r="BB82" i="3"/>
  <c r="BB81" i="3"/>
  <c r="BB80" i="3"/>
  <c r="BB79" i="3"/>
  <c r="BB78" i="3"/>
  <c r="BB77" i="3"/>
  <c r="BB76" i="3"/>
  <c r="BB75" i="3"/>
  <c r="BB74" i="3"/>
  <c r="BB73" i="3"/>
  <c r="BB72" i="3"/>
  <c r="BB71" i="3"/>
  <c r="BB70" i="3"/>
  <c r="BB69" i="3"/>
  <c r="BB68" i="3"/>
  <c r="BB67" i="3"/>
  <c r="BB66" i="3"/>
  <c r="BB65" i="3"/>
  <c r="BB64" i="3"/>
  <c r="BB63" i="3"/>
  <c r="BB62" i="3"/>
  <c r="BB61" i="3"/>
  <c r="BB60" i="3"/>
  <c r="BB59" i="3"/>
  <c r="BB58" i="3"/>
  <c r="BB57" i="3"/>
  <c r="BB56" i="3"/>
  <c r="BB55" i="3"/>
  <c r="BB54" i="3"/>
  <c r="BB53" i="3"/>
  <c r="BB52" i="3"/>
  <c r="BB51" i="3"/>
  <c r="BB50" i="3"/>
  <c r="BB49" i="3"/>
  <c r="BB48" i="3"/>
  <c r="BB47" i="3"/>
  <c r="BB46" i="3"/>
  <c r="BB45" i="3"/>
  <c r="BB44" i="3"/>
  <c r="BB43" i="3"/>
  <c r="BB42" i="3"/>
  <c r="BB41" i="3"/>
  <c r="BB40" i="3"/>
  <c r="BB39" i="3"/>
  <c r="BB38" i="3"/>
  <c r="BB37" i="3"/>
  <c r="BB36" i="3"/>
  <c r="BB35" i="3"/>
  <c r="BB34" i="3"/>
  <c r="BB33" i="3"/>
  <c r="BB32" i="3"/>
  <c r="BB31" i="3"/>
  <c r="BB30" i="3"/>
  <c r="BB29" i="3"/>
  <c r="BB28" i="3"/>
  <c r="BB27" i="3"/>
  <c r="BB26" i="3"/>
  <c r="BB25" i="3"/>
  <c r="BB24" i="3"/>
  <c r="BB23" i="3"/>
  <c r="BB22" i="3"/>
  <c r="BB21" i="3"/>
  <c r="BB20" i="3"/>
  <c r="BB19" i="3"/>
  <c r="BB18" i="3"/>
  <c r="BB17" i="3"/>
  <c r="BB16" i="3"/>
  <c r="BB15" i="3"/>
  <c r="BB14" i="3"/>
  <c r="BB13" i="3"/>
  <c r="BB12" i="3"/>
  <c r="BB11" i="3"/>
  <c r="BB10" i="3"/>
  <c r="BB9" i="3"/>
  <c r="BB8" i="3"/>
  <c r="O4" i="3"/>
  <c r="G2" i="4" s="1"/>
  <c r="O3" i="3"/>
  <c r="F2" i="4" s="1"/>
  <c r="K3" i="3"/>
  <c r="A2" i="4" s="1"/>
  <c r="AS4" i="5" l="1"/>
  <c r="F7" i="5" s="1"/>
  <c r="AO7" i="5" s="1"/>
  <c r="A5" i="1"/>
  <c r="A11" i="1"/>
  <c r="A17" i="1"/>
  <c r="A23" i="1"/>
  <c r="A13" i="1"/>
  <c r="A19" i="1"/>
  <c r="A25" i="1"/>
  <c r="A31" i="1"/>
  <c r="A37" i="1"/>
  <c r="A43" i="1"/>
  <c r="A49" i="1"/>
  <c r="A55" i="1"/>
  <c r="A61" i="1"/>
  <c r="A67" i="1"/>
  <c r="A73" i="1"/>
  <c r="A2" i="1"/>
  <c r="A8" i="1"/>
  <c r="A14" i="1"/>
  <c r="A20" i="1"/>
  <c r="A26" i="1"/>
  <c r="A32" i="1"/>
  <c r="A38" i="1"/>
  <c r="A44" i="1"/>
  <c r="A50" i="1"/>
  <c r="A56" i="1"/>
  <c r="A62" i="1"/>
  <c r="A68" i="1"/>
  <c r="A74" i="1"/>
  <c r="A80" i="1"/>
  <c r="A86" i="1"/>
  <c r="A92" i="1"/>
  <c r="A98" i="1"/>
  <c r="E8" i="5" l="1"/>
  <c r="AN8" i="5" s="1"/>
  <c r="D8" i="5"/>
  <c r="AM8" i="5" s="1"/>
  <c r="F8" i="5"/>
  <c r="AO8" i="5" s="1"/>
  <c r="C9" i="5"/>
  <c r="AL9" i="5" s="1"/>
  <c r="C7" i="5"/>
  <c r="AL7" i="5" s="1"/>
  <c r="D9" i="5"/>
  <c r="AM9" i="5" s="1"/>
  <c r="F6" i="5"/>
  <c r="AO6" i="5" s="1"/>
  <c r="E9" i="5"/>
  <c r="AN9" i="5" s="1"/>
  <c r="C8" i="5"/>
  <c r="AL8" i="5" s="1"/>
  <c r="D6" i="5"/>
  <c r="AM6" i="5" s="1"/>
  <c r="F9" i="5"/>
  <c r="AO9" i="5" s="1"/>
  <c r="E7" i="5"/>
  <c r="AN7" i="5" s="1"/>
  <c r="C6" i="5"/>
  <c r="AL6" i="5" s="1"/>
  <c r="D7" i="5"/>
  <c r="AM7" i="5" s="1"/>
  <c r="E6" i="5"/>
  <c r="AN6" i="5" s="1"/>
  <c r="AP8" i="5" l="1"/>
  <c r="M4" i="3" s="1"/>
  <c r="AP6" i="5"/>
  <c r="M3" i="3" s="1"/>
  <c r="Q3" i="3" l="1"/>
  <c r="H2" i="4" s="1"/>
</calcChain>
</file>

<file path=xl/sharedStrings.xml><?xml version="1.0" encoding="utf-8"?>
<sst xmlns="http://schemas.openxmlformats.org/spreadsheetml/2006/main" count="668" uniqueCount="253">
  <si>
    <r>
      <rPr>
        <sz val="6"/>
        <color indexed="10"/>
        <rFont val="ＭＳ Ｐゴシック"/>
        <charset val="128"/>
      </rPr>
      <t>　　　　　　　　　　　　　　                     　　　　　　　　　　　　　　　　　　　　　　　　　　　　　　　　　　　　　　　　                              　　　　</t>
    </r>
    <r>
      <rPr>
        <sz val="6"/>
        <rFont val="ＭＳ Ｐゴシック"/>
        <charset val="128"/>
      </rPr>
      <t>ﾄﾞﾛｯﾌﾟﾀﾞｳﾝﾘｽﾄ付大会申し込み用紙 (※メールで申し込みをする場合はこのファイルをそのまま添付して下さい。）</t>
    </r>
  </si>
  <si>
    <t>競技会名</t>
  </si>
  <si>
    <t>ﾘﾚｰ
ﾁｰﾑ数</t>
  </si>
  <si>
    <t>参加
人数</t>
  </si>
  <si>
    <t>参加料</t>
  </si>
  <si>
    <t>区分</t>
  </si>
  <si>
    <t>学校・チーム名</t>
  </si>
  <si>
    <t>コード</t>
  </si>
  <si>
    <t>男子</t>
  </si>
  <si>
    <t>責任者</t>
  </si>
  <si>
    <t>℡(携帯)</t>
  </si>
  <si>
    <t>女子</t>
  </si>
  <si>
    <t>ｶｳﾝﾄ</t>
  </si>
  <si>
    <t>登録
ｾﾞｯｹﾝ</t>
  </si>
  <si>
    <t>姓</t>
  </si>
  <si>
    <t>名</t>
  </si>
  <si>
    <t>ﾌﾘｾｲ</t>
  </si>
  <si>
    <t>ﾌﾘﾒｲ</t>
  </si>
  <si>
    <t>学年</t>
  </si>
  <si>
    <t>性別</t>
  </si>
  <si>
    <t>種目１</t>
  </si>
  <si>
    <t>種目２</t>
  </si>
  <si>
    <t>種目３</t>
  </si>
  <si>
    <t>4x100mR</t>
  </si>
  <si>
    <t>ｸﾗｽ</t>
  </si>
  <si>
    <t>種目名</t>
  </si>
  <si>
    <t>参考
記録</t>
  </si>
  <si>
    <t>複数</t>
  </si>
  <si>
    <t>このファイルは</t>
  </si>
  <si>
    <t>令和</t>
  </si>
  <si>
    <t>年小林市ナイター記録会申込書です。</t>
  </si>
  <si>
    <t>↑</t>
  </si>
  <si>
    <t>年度を記入してください！</t>
  </si>
  <si>
    <t>参加チーム数確認</t>
  </si>
  <si>
    <t>クラス・種目</t>
  </si>
  <si>
    <t>単独
参加</t>
  </si>
  <si>
    <t>種別</t>
  </si>
  <si>
    <t>複数参加</t>
  </si>
  <si>
    <t>参加数</t>
  </si>
  <si>
    <t>A</t>
  </si>
  <si>
    <t>B</t>
  </si>
  <si>
    <t>C</t>
  </si>
  <si>
    <t>男子CD・CD共通</t>
  </si>
  <si>
    <t>一般男子</t>
  </si>
  <si>
    <t>1D</t>
  </si>
  <si>
    <t>男子AB・AB共通</t>
  </si>
  <si>
    <t>中学男子</t>
  </si>
  <si>
    <t>1A</t>
  </si>
  <si>
    <t>女子CD・CD共通</t>
  </si>
  <si>
    <t>一般女子</t>
  </si>
  <si>
    <t>2D</t>
  </si>
  <si>
    <t>女子AB・AB共通</t>
  </si>
  <si>
    <t>中学女子</t>
  </si>
  <si>
    <t>2A</t>
  </si>
  <si>
    <t>団体コード</t>
  </si>
  <si>
    <t>選手ナンバー</t>
  </si>
  <si>
    <t>選手名</t>
  </si>
  <si>
    <t>選手カナ</t>
  </si>
  <si>
    <t>所属名</t>
  </si>
  <si>
    <t>種目1</t>
  </si>
  <si>
    <t>参考記録1</t>
  </si>
  <si>
    <t>種目2</t>
  </si>
  <si>
    <t>参考記録2</t>
  </si>
  <si>
    <t>種目3</t>
  </si>
  <si>
    <t>参考記録3</t>
  </si>
  <si>
    <t>リレー1</t>
  </si>
  <si>
    <t>リレー2</t>
  </si>
  <si>
    <t>小学</t>
  </si>
  <si>
    <t>中学</t>
  </si>
  <si>
    <t>高校</t>
  </si>
  <si>
    <t>大学</t>
  </si>
  <si>
    <t>一般</t>
  </si>
  <si>
    <t>クラス</t>
  </si>
  <si>
    <t>種目</t>
  </si>
  <si>
    <t>料金</t>
  </si>
  <si>
    <t>リレー種目</t>
  </si>
  <si>
    <t>リレー複数</t>
  </si>
  <si>
    <t>小林Ｊｒアスリート</t>
  </si>
  <si>
    <t>小林中</t>
  </si>
  <si>
    <t>小林高校</t>
  </si>
  <si>
    <t>都城高専</t>
  </si>
  <si>
    <t>小林市陸協</t>
  </si>
  <si>
    <t>中学1男</t>
  </si>
  <si>
    <t>D</t>
  </si>
  <si>
    <t>A男</t>
  </si>
  <si>
    <t>B男</t>
  </si>
  <si>
    <t>C男</t>
  </si>
  <si>
    <t>D男</t>
  </si>
  <si>
    <t>A女</t>
  </si>
  <si>
    <t>B女</t>
  </si>
  <si>
    <t>C女</t>
  </si>
  <si>
    <t>D女</t>
  </si>
  <si>
    <t>小学男1R</t>
  </si>
  <si>
    <t>小学女1R</t>
  </si>
  <si>
    <t>一般複数</t>
  </si>
  <si>
    <t>細野ｺｽﾓｽＪｒ</t>
  </si>
  <si>
    <t>細野中</t>
  </si>
  <si>
    <t>小林秀峰高校</t>
  </si>
  <si>
    <t>宮崎大</t>
  </si>
  <si>
    <t>宮崎陸協</t>
  </si>
  <si>
    <t>中学2男</t>
  </si>
  <si>
    <t>1・2年60m</t>
  </si>
  <si>
    <t>共通110mH</t>
  </si>
  <si>
    <t>砲丸投</t>
  </si>
  <si>
    <t>100m</t>
  </si>
  <si>
    <t>共通100mH</t>
  </si>
  <si>
    <t>-</t>
  </si>
  <si>
    <t>小学男2R</t>
  </si>
  <si>
    <t>小学女2R</t>
  </si>
  <si>
    <t>中学複数</t>
  </si>
  <si>
    <t>西都陸上</t>
  </si>
  <si>
    <t>西小林中</t>
  </si>
  <si>
    <t>飯野高校</t>
  </si>
  <si>
    <t>創価大</t>
  </si>
  <si>
    <t>串間市陸協</t>
  </si>
  <si>
    <t>中学3男</t>
  </si>
  <si>
    <t>3年80m</t>
  </si>
  <si>
    <t>1・2年100mH</t>
  </si>
  <si>
    <t>200m</t>
  </si>
  <si>
    <t>1・2年80mH</t>
  </si>
  <si>
    <t>小学男3R</t>
  </si>
  <si>
    <t>小学女3R</t>
  </si>
  <si>
    <t>小学複数</t>
  </si>
  <si>
    <t>紙屋陸上クラブ</t>
  </si>
  <si>
    <t>三松中</t>
  </si>
  <si>
    <t>北諸県陸協</t>
  </si>
  <si>
    <t>小学6男</t>
  </si>
  <si>
    <t>4年100m</t>
  </si>
  <si>
    <t>800m</t>
  </si>
  <si>
    <t>小学男4R</t>
  </si>
  <si>
    <t>小学女4R</t>
  </si>
  <si>
    <t>高校複数</t>
  </si>
  <si>
    <t>新光陸上</t>
  </si>
  <si>
    <t>須木中</t>
  </si>
  <si>
    <t>都城西</t>
  </si>
  <si>
    <t>宮崎市陸協</t>
  </si>
  <si>
    <t>小学5男</t>
  </si>
  <si>
    <t>5・6年100m</t>
  </si>
  <si>
    <t>1500m</t>
  </si>
  <si>
    <t>小学男5R</t>
  </si>
  <si>
    <t>小学女5R</t>
  </si>
  <si>
    <t>大学複数</t>
  </si>
  <si>
    <t>阿久根陸上</t>
  </si>
  <si>
    <t>永久津中</t>
  </si>
  <si>
    <t>都城泉ヶ丘</t>
  </si>
  <si>
    <t>都城市陸協</t>
  </si>
  <si>
    <t>小学4男</t>
  </si>
  <si>
    <t>3000m</t>
  </si>
  <si>
    <t>走幅跳</t>
  </si>
  <si>
    <t>小学男6R</t>
  </si>
  <si>
    <t>小学女6R</t>
  </si>
  <si>
    <t>ｽﾌﾟﾘﾝﾄｸﾗﾌﾞ疾風</t>
  </si>
  <si>
    <t>東方中</t>
  </si>
  <si>
    <t>都城工業高校</t>
  </si>
  <si>
    <t>えびの市陸協</t>
  </si>
  <si>
    <t>小学3男</t>
  </si>
  <si>
    <t>1000m</t>
  </si>
  <si>
    <t>走高跳</t>
  </si>
  <si>
    <t>中学男1R</t>
  </si>
  <si>
    <t>中学女1R</t>
  </si>
  <si>
    <t>大淀あすなろ</t>
  </si>
  <si>
    <t>野尻中</t>
  </si>
  <si>
    <t>宮崎工</t>
  </si>
  <si>
    <t>西都市陸協</t>
  </si>
  <si>
    <t>小学2男</t>
  </si>
  <si>
    <t>80mH</t>
  </si>
  <si>
    <t>中学男2R</t>
  </si>
  <si>
    <t>中学女2R</t>
  </si>
  <si>
    <t>MSK.SC</t>
  </si>
  <si>
    <t>紙屋中</t>
  </si>
  <si>
    <t>宮崎南</t>
  </si>
  <si>
    <t>小林ﾗﾝﾆﾝｸﾞｸﾗﾌﾞ</t>
  </si>
  <si>
    <t>小学1男</t>
  </si>
  <si>
    <t>中学男3R</t>
  </si>
  <si>
    <t>中学女3R</t>
  </si>
  <si>
    <t>西池ｼﾞｭﾆｱ</t>
  </si>
  <si>
    <t>飯野中</t>
  </si>
  <si>
    <t>宮崎第一</t>
  </si>
  <si>
    <t>小林マスターズ</t>
  </si>
  <si>
    <t>高校1男</t>
  </si>
  <si>
    <t>高校男1R</t>
  </si>
  <si>
    <t>高校女1R</t>
  </si>
  <si>
    <t>WAVE宮崎</t>
  </si>
  <si>
    <t>加久藤中</t>
  </si>
  <si>
    <t>宮崎農</t>
  </si>
  <si>
    <t>宮崎ﾏｽﾀｰｽﾞ</t>
  </si>
  <si>
    <t>高校2男</t>
  </si>
  <si>
    <t>高校男2R</t>
  </si>
  <si>
    <t>高校女2R</t>
  </si>
  <si>
    <t>TMCｱｽﾘｰﾂｼﾞｭﾆｱ</t>
  </si>
  <si>
    <t>高原中</t>
  </si>
  <si>
    <t>日章学園</t>
  </si>
  <si>
    <t>西池AC</t>
  </si>
  <si>
    <t>高校3男</t>
  </si>
  <si>
    <t>高校男3R</t>
  </si>
  <si>
    <t>高校女3R</t>
  </si>
  <si>
    <t>後川内中</t>
  </si>
  <si>
    <t>TMCｱｽﾘｰﾂ</t>
  </si>
  <si>
    <t>一般男</t>
  </si>
  <si>
    <t>一般男R</t>
  </si>
  <si>
    <t>一般女R</t>
  </si>
  <si>
    <t>大牟田</t>
  </si>
  <si>
    <t>宮崎ｱｽﾘｰﾄ</t>
  </si>
  <si>
    <t>中学1女</t>
  </si>
  <si>
    <t>大学男1R</t>
  </si>
  <si>
    <t>大学女1R</t>
  </si>
  <si>
    <t>九州学院</t>
  </si>
  <si>
    <t>ｽｶｲｳﾞｨﾚｯｼﾞ</t>
  </si>
  <si>
    <t>中学2女</t>
  </si>
  <si>
    <t>大学男2R</t>
  </si>
  <si>
    <t>大学女2R</t>
  </si>
  <si>
    <t>細野中陸上ｸﾗﾌﾞ</t>
  </si>
  <si>
    <t>熊本工業</t>
  </si>
  <si>
    <t>中学3女</t>
  </si>
  <si>
    <t>大学男3R</t>
  </si>
  <si>
    <t>大学女3R</t>
  </si>
  <si>
    <t>木城中</t>
  </si>
  <si>
    <t>球磨工業</t>
  </si>
  <si>
    <t>小学6女</t>
  </si>
  <si>
    <t>大学男4R</t>
  </si>
  <si>
    <t>大学女4R</t>
  </si>
  <si>
    <t>庄内中</t>
  </si>
  <si>
    <t>小川工業</t>
  </si>
  <si>
    <t>小学5女</t>
  </si>
  <si>
    <t>西中</t>
  </si>
  <si>
    <t>加治木工業</t>
  </si>
  <si>
    <t>小学4女</t>
  </si>
  <si>
    <t>出水中央</t>
  </si>
  <si>
    <t>小学3女</t>
  </si>
  <si>
    <t>鳳凰</t>
  </si>
  <si>
    <t>小学2女</t>
  </si>
  <si>
    <t>樟南</t>
  </si>
  <si>
    <t>小学1女</t>
  </si>
  <si>
    <t>開新</t>
  </si>
  <si>
    <t>高校1女</t>
  </si>
  <si>
    <t>高校2女</t>
  </si>
  <si>
    <t>高校3女</t>
  </si>
  <si>
    <t>一般女</t>
  </si>
  <si>
    <t>大学1男</t>
  </si>
  <si>
    <t>大学2男</t>
  </si>
  <si>
    <t>大学3男</t>
  </si>
  <si>
    <t>大学4男</t>
  </si>
  <si>
    <t>大学5男</t>
  </si>
  <si>
    <t>大学1女</t>
  </si>
  <si>
    <t>大学2女</t>
  </si>
  <si>
    <t>大学3女</t>
  </si>
  <si>
    <t>大学4女</t>
  </si>
  <si>
    <t>大学5女</t>
  </si>
  <si>
    <t>℡（携帯）</t>
  </si>
  <si>
    <t>-</t>
    <phoneticPr fontId="17"/>
  </si>
  <si>
    <t>令和7年度小林市春季記録会</t>
    <phoneticPr fontId="17"/>
  </si>
  <si>
    <t>リレー（小中高）</t>
    <rPh sb="4" eb="7">
      <t>ショウチュウコウ</t>
    </rPh>
    <phoneticPr fontId="17"/>
  </si>
  <si>
    <t>リレー（一般）</t>
    <rPh sb="4" eb="6">
      <t>イッパン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</si>
</sst>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0_ "/>
  </numFmts>
  <fonts count="20">
    <font>
      <sz val="11"/>
      <name val="ＭＳ Ｐゴシック"/>
      <charset val="128"/>
    </font>
    <font>
      <sz val="9"/>
      <name val="ＭＳ Ｐゴシック"/>
      <charset val="128"/>
    </font>
    <font>
      <sz val="8"/>
      <color theme="1"/>
      <name val="ＭＳ Ｐゴシック"/>
      <charset val="134"/>
      <scheme val="minor"/>
    </font>
    <font>
      <sz val="8"/>
      <name val="MS PGothic"/>
      <charset val="134"/>
    </font>
    <font>
      <sz val="8"/>
      <name val="ＭＳ Ｐゴシック"/>
      <charset val="128"/>
    </font>
    <font>
      <sz val="11"/>
      <name val="ＭＳ 明朝"/>
      <charset val="128"/>
    </font>
    <font>
      <sz val="14"/>
      <name val="ＭＳ 明朝"/>
      <charset val="128"/>
    </font>
    <font>
      <sz val="11"/>
      <color indexed="10"/>
      <name val="ＭＳ 明朝"/>
      <charset val="128"/>
    </font>
    <font>
      <sz val="11"/>
      <color indexed="8"/>
      <name val="ＭＳ 明朝"/>
      <charset val="128"/>
    </font>
    <font>
      <sz val="14"/>
      <name val="ＭＳ ゴシック"/>
      <charset val="128"/>
    </font>
    <font>
      <sz val="11"/>
      <name val="ＭＳ ゴシック"/>
      <charset val="128"/>
    </font>
    <font>
      <sz val="14"/>
      <color indexed="10"/>
      <name val="ＭＳ ゴシック"/>
      <charset val="128"/>
    </font>
    <font>
      <sz val="6"/>
      <name val="ＭＳ Ｐゴシック"/>
      <charset val="128"/>
    </font>
    <font>
      <sz val="6"/>
      <color indexed="10"/>
      <name val="ＭＳ Ｐゴシック"/>
      <charset val="128"/>
    </font>
    <font>
      <sz val="8"/>
      <color indexed="62"/>
      <name val="ＭＳ Ｐゴシック"/>
      <charset val="128"/>
    </font>
    <font>
      <sz val="10"/>
      <name val="ＭＳ Ｐゴシック"/>
      <charset val="128"/>
    </font>
    <font>
      <sz val="6"/>
      <color indexed="62"/>
      <name val="ＭＳ Ｐゴシック"/>
      <charset val="128"/>
    </font>
    <font>
      <sz val="6"/>
      <name val="ＭＳ Ｐゴシック"/>
      <family val="3"/>
      <charset val="128"/>
    </font>
    <font>
      <sz val="8"/>
      <color theme="1"/>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26"/>
        <bgColor indexed="64"/>
      </patternFill>
    </fill>
    <fill>
      <patternFill patternType="solid">
        <fgColor indexed="42"/>
        <bgColor indexed="64"/>
      </patternFill>
    </fill>
    <fill>
      <patternFill patternType="solid">
        <fgColor rgb="FFCCFFCC"/>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indexed="39"/>
      </left>
      <right style="thin">
        <color indexed="39"/>
      </right>
      <top style="thin">
        <color indexed="39"/>
      </top>
      <bottom style="thin">
        <color indexed="39"/>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39"/>
      </right>
      <top/>
      <bottom style="thin">
        <color indexed="39"/>
      </bottom>
      <diagonal/>
    </border>
    <border>
      <left style="thin">
        <color indexed="39"/>
      </left>
      <right/>
      <top/>
      <bottom style="thin">
        <color indexed="39"/>
      </bottom>
      <diagonal/>
    </border>
    <border>
      <left style="thin">
        <color indexed="39"/>
      </left>
      <right style="thin">
        <color indexed="39"/>
      </right>
      <top style="thin">
        <color indexed="39"/>
      </top>
      <bottom/>
      <diagonal/>
    </border>
    <border>
      <left style="thin">
        <color indexed="39"/>
      </left>
      <right style="hair">
        <color indexed="39"/>
      </right>
      <top style="thin">
        <color indexed="39"/>
      </top>
      <bottom/>
      <diagonal/>
    </border>
    <border>
      <left style="hair">
        <color indexed="39"/>
      </left>
      <right style="thin">
        <color indexed="39"/>
      </right>
      <top style="thin">
        <color indexed="39"/>
      </top>
      <bottom/>
      <diagonal/>
    </border>
    <border>
      <left style="thin">
        <color indexed="39"/>
      </left>
      <right style="thin">
        <color indexed="39"/>
      </right>
      <top/>
      <bottom style="thin">
        <color indexed="39"/>
      </bottom>
      <diagonal/>
    </border>
    <border>
      <left style="thin">
        <color indexed="39"/>
      </left>
      <right style="hair">
        <color indexed="39"/>
      </right>
      <top/>
      <bottom style="thin">
        <color indexed="39"/>
      </bottom>
      <diagonal/>
    </border>
    <border>
      <left style="hair">
        <color indexed="39"/>
      </left>
      <right style="thin">
        <color indexed="39"/>
      </right>
      <top/>
      <bottom style="thin">
        <color indexed="39"/>
      </bottom>
      <diagonal/>
    </border>
    <border>
      <left style="thin">
        <color indexed="39"/>
      </left>
      <right style="thin">
        <color indexed="39"/>
      </right>
      <top style="thin">
        <color indexed="39"/>
      </top>
      <bottom style="hair">
        <color indexed="39"/>
      </bottom>
      <diagonal/>
    </border>
    <border>
      <left/>
      <right/>
      <top style="thin">
        <color indexed="39"/>
      </top>
      <bottom/>
      <diagonal/>
    </border>
    <border>
      <left style="thin">
        <color indexed="39"/>
      </left>
      <right style="hair">
        <color indexed="39"/>
      </right>
      <top style="thin">
        <color indexed="39"/>
      </top>
      <bottom style="hair">
        <color indexed="39"/>
      </bottom>
      <diagonal/>
    </border>
    <border>
      <left style="hair">
        <color indexed="39"/>
      </left>
      <right style="thin">
        <color indexed="39"/>
      </right>
      <top style="thin">
        <color indexed="39"/>
      </top>
      <bottom style="hair">
        <color indexed="39"/>
      </bottom>
      <diagonal/>
    </border>
    <border>
      <left style="thin">
        <color indexed="39"/>
      </left>
      <right style="thin">
        <color indexed="39"/>
      </right>
      <top/>
      <bottom style="hair">
        <color indexed="39"/>
      </bottom>
      <diagonal/>
    </border>
    <border>
      <left style="thin">
        <color indexed="39"/>
      </left>
      <right style="thin">
        <color indexed="39"/>
      </right>
      <top style="hair">
        <color indexed="39"/>
      </top>
      <bottom style="hair">
        <color indexed="39"/>
      </bottom>
      <diagonal/>
    </border>
    <border>
      <left style="thin">
        <color indexed="39"/>
      </left>
      <right style="hair">
        <color indexed="39"/>
      </right>
      <top style="hair">
        <color indexed="39"/>
      </top>
      <bottom style="hair">
        <color indexed="39"/>
      </bottom>
      <diagonal/>
    </border>
    <border>
      <left style="hair">
        <color indexed="39"/>
      </left>
      <right style="thin">
        <color indexed="39"/>
      </right>
      <top style="hair">
        <color indexed="39"/>
      </top>
      <bottom style="hair">
        <color indexed="39"/>
      </bottom>
      <diagonal/>
    </border>
    <border>
      <left style="thin">
        <color indexed="39"/>
      </left>
      <right style="thin">
        <color indexed="39"/>
      </right>
      <top style="hair">
        <color indexed="39"/>
      </top>
      <bottom style="thin">
        <color indexed="39"/>
      </bottom>
      <diagonal/>
    </border>
    <border>
      <left style="thin">
        <color indexed="39"/>
      </left>
      <right style="hair">
        <color indexed="39"/>
      </right>
      <top style="hair">
        <color indexed="39"/>
      </top>
      <bottom style="thin">
        <color indexed="39"/>
      </bottom>
      <diagonal/>
    </border>
    <border>
      <left style="hair">
        <color indexed="39"/>
      </left>
      <right style="thin">
        <color indexed="39"/>
      </right>
      <top style="hair">
        <color indexed="39"/>
      </top>
      <bottom style="thin">
        <color indexed="39"/>
      </bottom>
      <diagonal/>
    </border>
    <border>
      <left/>
      <right/>
      <top/>
      <bottom style="thin">
        <color indexed="39"/>
      </bottom>
      <diagonal/>
    </border>
    <border>
      <left style="hair">
        <color indexed="39"/>
      </left>
      <right/>
      <top style="hair">
        <color indexed="39"/>
      </top>
      <bottom style="hair">
        <color indexed="39"/>
      </bottom>
      <diagonal/>
    </border>
    <border>
      <left style="hair">
        <color indexed="39"/>
      </left>
      <right/>
      <top/>
      <bottom style="thin">
        <color indexed="39"/>
      </bottom>
      <diagonal/>
    </border>
    <border>
      <left style="hair">
        <color indexed="39"/>
      </left>
      <right/>
      <top style="thin">
        <color indexed="39"/>
      </top>
      <bottom style="hair">
        <color indexed="39"/>
      </bottom>
      <diagonal/>
    </border>
    <border>
      <left style="hair">
        <color indexed="39"/>
      </left>
      <right/>
      <top style="hair">
        <color indexed="39"/>
      </top>
      <bottom style="thin">
        <color indexed="39"/>
      </bottom>
      <diagonal/>
    </border>
    <border>
      <left style="thin">
        <color indexed="39"/>
      </left>
      <right/>
      <top style="thin">
        <color indexed="39"/>
      </top>
      <bottom/>
      <diagonal/>
    </border>
    <border>
      <left style="hair">
        <color indexed="39"/>
      </left>
      <right style="hair">
        <color indexed="39"/>
      </right>
      <top style="thin">
        <color indexed="39"/>
      </top>
      <bottom style="thin">
        <color indexed="39"/>
      </bottom>
      <diagonal/>
    </border>
    <border>
      <left style="hair">
        <color indexed="39"/>
      </left>
      <right style="thin">
        <color indexed="39"/>
      </right>
      <top style="thin">
        <color indexed="39"/>
      </top>
      <bottom style="thin">
        <color indexed="39"/>
      </bottom>
      <diagonal/>
    </border>
    <border>
      <left style="thin">
        <color indexed="39"/>
      </left>
      <right/>
      <top style="thin">
        <color indexed="39"/>
      </top>
      <bottom style="hair">
        <color indexed="39"/>
      </bottom>
      <diagonal/>
    </border>
    <border>
      <left style="hair">
        <color indexed="39"/>
      </left>
      <right style="hair">
        <color indexed="39"/>
      </right>
      <top style="thin">
        <color indexed="39"/>
      </top>
      <bottom style="hair">
        <color indexed="39"/>
      </bottom>
      <diagonal/>
    </border>
    <border>
      <left style="thin">
        <color indexed="39"/>
      </left>
      <right/>
      <top style="hair">
        <color indexed="39"/>
      </top>
      <bottom style="hair">
        <color indexed="39"/>
      </bottom>
      <diagonal/>
    </border>
    <border>
      <left style="hair">
        <color indexed="39"/>
      </left>
      <right style="hair">
        <color indexed="39"/>
      </right>
      <top style="hair">
        <color indexed="39"/>
      </top>
      <bottom style="hair">
        <color indexed="39"/>
      </bottom>
      <diagonal/>
    </border>
    <border>
      <left/>
      <right/>
      <top style="hair">
        <color indexed="39"/>
      </top>
      <bottom style="hair">
        <color indexed="39"/>
      </bottom>
      <diagonal/>
    </border>
    <border>
      <left style="thin">
        <color indexed="39"/>
      </left>
      <right/>
      <top/>
      <bottom/>
      <diagonal/>
    </border>
    <border>
      <left style="hair">
        <color indexed="39"/>
      </left>
      <right style="hair">
        <color indexed="39"/>
      </right>
      <top/>
      <bottom style="hair">
        <color indexed="39"/>
      </bottom>
      <diagonal/>
    </border>
    <border>
      <left/>
      <right/>
      <top style="thin">
        <color indexed="39"/>
      </top>
      <bottom style="hair">
        <color indexed="39"/>
      </bottom>
      <diagonal/>
    </border>
    <border>
      <left style="thin">
        <color indexed="39"/>
      </left>
      <right/>
      <top style="hair">
        <color indexed="39"/>
      </top>
      <bottom style="thin">
        <color indexed="39"/>
      </bottom>
      <diagonal/>
    </border>
    <border>
      <left style="hair">
        <color indexed="39"/>
      </left>
      <right style="hair">
        <color indexed="39"/>
      </right>
      <top style="hair">
        <color indexed="39"/>
      </top>
      <bottom style="thin">
        <color indexed="39"/>
      </bottom>
      <diagonal/>
    </border>
    <border>
      <left/>
      <right/>
      <top style="hair">
        <color indexed="39"/>
      </top>
      <bottom style="thin">
        <color indexed="39"/>
      </bottom>
      <diagonal/>
    </border>
    <border>
      <left/>
      <right style="thin">
        <color indexed="39"/>
      </right>
      <top style="thin">
        <color indexed="39"/>
      </top>
      <bottom/>
      <diagonal/>
    </border>
    <border>
      <left style="hair">
        <color indexed="39"/>
      </left>
      <right style="hair">
        <color indexed="39"/>
      </right>
      <top/>
      <bottom style="thin">
        <color indexed="39"/>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5">
    <xf numFmtId="0" fontId="0" fillId="0" borderId="0" xfId="0"/>
    <xf numFmtId="0" fontId="1" fillId="0" borderId="0" xfId="0" applyFont="1" applyAlignment="1" applyProtection="1">
      <alignment horizontal="center" vertic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0" fillId="2" borderId="1" xfId="0" applyFill="1" applyBorder="1" applyAlignment="1" applyProtection="1">
      <alignment horizontal="center" vertical="center"/>
      <protection hidden="1"/>
    </xf>
    <xf numFmtId="0" fontId="2" fillId="0" borderId="0" xfId="0" applyFont="1" applyAlignment="1">
      <alignment vertical="center"/>
    </xf>
    <xf numFmtId="0" fontId="3" fillId="0" borderId="2" xfId="0" applyFont="1" applyBorder="1"/>
    <xf numFmtId="0" fontId="3" fillId="0" borderId="2"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1" xfId="0" applyFont="1" applyBorder="1" applyProtection="1">
      <protection hidden="1"/>
    </xf>
    <xf numFmtId="0" fontId="2" fillId="0" borderId="6" xfId="0" applyFont="1" applyBorder="1" applyAlignment="1">
      <alignment vertical="center"/>
    </xf>
    <xf numFmtId="0" fontId="2" fillId="0" borderId="7" xfId="0" applyFont="1" applyBorder="1" applyAlignment="1">
      <alignment vertical="center"/>
    </xf>
    <xf numFmtId="0" fontId="0" fillId="0" borderId="1" xfId="0" applyBorder="1"/>
    <xf numFmtId="0" fontId="1" fillId="0" borderId="0" xfId="0" applyFont="1" applyAlignment="1">
      <alignment horizontal="center"/>
    </xf>
    <xf numFmtId="0" fontId="1" fillId="0" borderId="0" xfId="0" applyFont="1"/>
    <xf numFmtId="0" fontId="1" fillId="2" borderId="1" xfId="0" applyFont="1" applyFill="1" applyBorder="1" applyAlignment="1" applyProtection="1">
      <alignment horizontal="center"/>
      <protection hidden="1"/>
    </xf>
    <xf numFmtId="0" fontId="1" fillId="2" borderId="1" xfId="0" applyFont="1" applyFill="1" applyBorder="1" applyProtection="1">
      <protection hidden="1"/>
    </xf>
    <xf numFmtId="0" fontId="5" fillId="0" borderId="0" xfId="0" applyFont="1" applyProtection="1">
      <protection hidden="1"/>
    </xf>
    <xf numFmtId="0" fontId="5"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6" xfId="0" applyFont="1" applyBorder="1" applyAlignment="1" applyProtection="1">
      <alignment vertical="center"/>
      <protection hidden="1"/>
    </xf>
    <xf numFmtId="0" fontId="5" fillId="0" borderId="1"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0" fillId="0" borderId="0" xfId="0" applyAlignment="1" applyProtection="1">
      <alignment horizontal="right" vertical="center"/>
      <protection hidden="1"/>
    </xf>
    <xf numFmtId="0" fontId="8"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8"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4" borderId="1" xfId="0" applyFont="1" applyFill="1" applyBorder="1" applyAlignment="1" applyProtection="1">
      <alignment vertical="center"/>
      <protection hidden="1"/>
    </xf>
    <xf numFmtId="0" fontId="5" fillId="0" borderId="13" xfId="0" applyFont="1" applyBorder="1" applyAlignment="1" applyProtection="1">
      <alignment vertical="center"/>
      <protection hidden="1"/>
    </xf>
    <xf numFmtId="0" fontId="9" fillId="0" borderId="0" xfId="0" applyFont="1" applyProtection="1">
      <protection hidden="1"/>
    </xf>
    <xf numFmtId="0" fontId="10" fillId="0" borderId="0" xfId="0" applyFont="1" applyProtection="1">
      <protection hidden="1"/>
    </xf>
    <xf numFmtId="0" fontId="9" fillId="0" borderId="0" xfId="0" applyFont="1" applyAlignment="1" applyProtection="1">
      <alignment horizontal="right"/>
      <protection hidden="1"/>
    </xf>
    <xf numFmtId="0" fontId="9" fillId="4" borderId="1" xfId="0" applyFont="1" applyFill="1" applyBorder="1" applyAlignment="1" applyProtection="1">
      <alignment horizontal="center"/>
      <protection locked="0"/>
    </xf>
    <xf numFmtId="0" fontId="10" fillId="0" borderId="0" xfId="0" applyFont="1" applyAlignment="1" applyProtection="1">
      <alignment horizontal="center"/>
      <protection hidden="1"/>
    </xf>
    <xf numFmtId="0" fontId="11" fillId="0" borderId="0" xfId="0" applyFont="1" applyProtection="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vertical="center" wrapText="1"/>
      <protection hidden="1"/>
    </xf>
    <xf numFmtId="0" fontId="12" fillId="0" borderId="0" xfId="0" applyFont="1" applyAlignment="1" applyProtection="1">
      <alignment horizontal="center" vertical="center" wrapText="1"/>
      <protection hidden="1"/>
    </xf>
    <xf numFmtId="0" fontId="13" fillId="5" borderId="0" xfId="0" applyFont="1" applyFill="1" applyAlignment="1" applyProtection="1">
      <alignment horizontal="left" vertical="center"/>
      <protection hidden="1"/>
    </xf>
    <xf numFmtId="0" fontId="4" fillId="5" borderId="0" xfId="0" applyFont="1" applyFill="1" applyAlignment="1" applyProtection="1">
      <alignment horizontal="center" vertical="center" wrapText="1"/>
      <protection hidden="1"/>
    </xf>
    <xf numFmtId="0" fontId="4" fillId="5" borderId="0" xfId="0" applyFont="1" applyFill="1" applyAlignment="1" applyProtection="1">
      <alignment vertical="center" wrapText="1"/>
      <protection hidden="1"/>
    </xf>
    <xf numFmtId="0" fontId="4" fillId="5" borderId="14" xfId="0" applyFont="1" applyFill="1" applyBorder="1" applyAlignment="1" applyProtection="1">
      <alignment horizontal="right" vertical="center" wrapText="1"/>
      <protection hidden="1"/>
    </xf>
    <xf numFmtId="0" fontId="4" fillId="5" borderId="14" xfId="0" applyFont="1" applyFill="1" applyBorder="1" applyAlignment="1" applyProtection="1">
      <alignment horizontal="right" vertical="center"/>
      <protection hidden="1"/>
    </xf>
    <xf numFmtId="0" fontId="4" fillId="4" borderId="18" xfId="0" applyFont="1" applyFill="1" applyBorder="1" applyAlignment="1" applyProtection="1">
      <alignment horizontal="center" vertical="center" wrapText="1"/>
      <protection locked="0"/>
    </xf>
    <xf numFmtId="0" fontId="4" fillId="5" borderId="0" xfId="0" applyFont="1" applyFill="1" applyAlignment="1" applyProtection="1">
      <alignment horizontal="left" vertical="center"/>
      <protection hidden="1"/>
    </xf>
    <xf numFmtId="0" fontId="4" fillId="5" borderId="0" xfId="0" applyFont="1" applyFill="1" applyAlignment="1" applyProtection="1">
      <alignment horizontal="center" vertical="center"/>
      <protection hidden="1"/>
    </xf>
    <xf numFmtId="0" fontId="14" fillId="5" borderId="21" xfId="0" applyFont="1" applyFill="1" applyBorder="1" applyAlignment="1" applyProtection="1">
      <alignment horizontal="center" vertical="center" wrapText="1"/>
      <protection hidden="1"/>
    </xf>
    <xf numFmtId="0" fontId="14" fillId="5" borderId="26" xfId="0" applyFont="1" applyFill="1" applyBorder="1" applyAlignment="1" applyProtection="1">
      <alignment horizontal="right" vertical="center" wrapText="1"/>
      <protection hidden="1"/>
    </xf>
    <xf numFmtId="177" fontId="1" fillId="0" borderId="27" xfId="0" applyNumberFormat="1" applyFont="1" applyBorder="1" applyAlignment="1" applyProtection="1">
      <alignment horizontal="center"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4" fillId="5" borderId="30" xfId="0" applyFont="1" applyFill="1" applyBorder="1" applyAlignment="1" applyProtection="1">
      <alignment horizontal="right" vertical="center" wrapText="1"/>
      <protection hidden="1"/>
    </xf>
    <xf numFmtId="177" fontId="1" fillId="0" borderId="31" xfId="0" applyNumberFormat="1" applyFont="1" applyBorder="1" applyAlignment="1" applyProtection="1">
      <alignment horizontal="center" vertical="center" wrapText="1"/>
      <protection locked="0"/>
    </xf>
    <xf numFmtId="0" fontId="1" fillId="0" borderId="32"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4" fillId="5" borderId="31" xfId="0" applyFont="1" applyFill="1" applyBorder="1" applyAlignment="1" applyProtection="1">
      <alignment horizontal="right" vertical="center" wrapText="1"/>
      <protection hidden="1"/>
    </xf>
    <xf numFmtId="0" fontId="14" fillId="5" borderId="34" xfId="0" applyFont="1" applyFill="1" applyBorder="1" applyAlignment="1" applyProtection="1">
      <alignment horizontal="right" vertical="center" wrapText="1"/>
      <protection hidden="1"/>
    </xf>
    <xf numFmtId="177" fontId="1" fillId="0" borderId="0" xfId="0" applyNumberFormat="1" applyFont="1" applyAlignment="1" applyProtection="1">
      <alignment horizontal="center" vertical="center" wrapText="1"/>
      <protection locked="0"/>
    </xf>
    <xf numFmtId="0" fontId="1" fillId="0" borderId="24"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2" fillId="5" borderId="0" xfId="0" applyFont="1" applyFill="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hidden="1"/>
    </xf>
    <xf numFmtId="0" fontId="12" fillId="5" borderId="0" xfId="0" applyFont="1" applyFill="1" applyAlignment="1" applyProtection="1">
      <alignment horizontal="right" vertical="center" wrapText="1"/>
      <protection hidden="1"/>
    </xf>
    <xf numFmtId="0" fontId="1" fillId="0" borderId="38" xfId="0" applyFont="1" applyBorder="1" applyAlignment="1" applyProtection="1">
      <alignment vertical="center" wrapText="1"/>
      <protection locked="0"/>
    </xf>
    <xf numFmtId="0" fontId="4" fillId="0" borderId="26"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1" fillId="0" borderId="39" xfId="0" applyFont="1" applyBorder="1" applyAlignment="1" applyProtection="1">
      <alignment vertical="center" wrapText="1"/>
      <protection locked="0"/>
    </xf>
    <xf numFmtId="0" fontId="4" fillId="0" borderId="23" xfId="0" applyFont="1" applyBorder="1" applyAlignment="1" applyProtection="1">
      <alignment horizontal="center" vertical="center" wrapText="1"/>
      <protection locked="0"/>
    </xf>
    <xf numFmtId="0" fontId="1" fillId="0" borderId="40" xfId="0" applyFont="1" applyBorder="1" applyAlignment="1" applyProtection="1">
      <alignment vertical="center" wrapText="1"/>
      <protection locked="0"/>
    </xf>
    <xf numFmtId="0" fontId="1" fillId="0" borderId="41" xfId="0" applyFont="1" applyBorder="1" applyAlignment="1" applyProtection="1">
      <alignment vertical="center" wrapText="1"/>
      <protection locked="0"/>
    </xf>
    <xf numFmtId="0" fontId="4" fillId="0" borderId="34" xfId="0" applyFont="1" applyBorder="1" applyAlignment="1" applyProtection="1">
      <alignment horizontal="center" vertical="center" wrapText="1"/>
      <protection locked="0"/>
    </xf>
    <xf numFmtId="0" fontId="4" fillId="5" borderId="0" xfId="0" applyFont="1" applyFill="1" applyAlignment="1" applyProtection="1">
      <alignment vertical="center"/>
      <protection hidden="1"/>
    </xf>
    <xf numFmtId="0" fontId="4" fillId="5" borderId="14" xfId="0" applyFont="1" applyFill="1" applyBorder="1" applyAlignment="1" applyProtection="1">
      <alignment vertical="center" wrapText="1"/>
      <protection hidden="1"/>
    </xf>
    <xf numFmtId="0" fontId="4" fillId="5" borderId="15" xfId="0" applyFont="1" applyFill="1" applyBorder="1" applyAlignment="1" applyProtection="1">
      <alignment horizontal="center" vertical="center" wrapText="1"/>
      <protection hidden="1"/>
    </xf>
    <xf numFmtId="0" fontId="4" fillId="5" borderId="20" xfId="0" applyFont="1" applyFill="1" applyBorder="1" applyAlignment="1" applyProtection="1">
      <alignment horizontal="right" vertical="center" wrapText="1"/>
      <protection hidden="1"/>
    </xf>
    <xf numFmtId="0" fontId="4" fillId="5" borderId="0" xfId="0" applyFont="1" applyFill="1" applyAlignment="1" applyProtection="1">
      <alignment horizontal="right" vertical="center" wrapText="1"/>
      <protection hidden="1"/>
    </xf>
    <xf numFmtId="0" fontId="14" fillId="5" borderId="42" xfId="0" applyFont="1" applyFill="1" applyBorder="1" applyAlignment="1" applyProtection="1">
      <alignment horizontal="center" vertical="center" wrapText="1"/>
      <protection hidden="1"/>
    </xf>
    <xf numFmtId="0" fontId="14" fillId="5" borderId="43" xfId="0" applyFont="1" applyFill="1" applyBorder="1" applyAlignment="1" applyProtection="1">
      <alignment horizontal="center" vertical="center" wrapText="1"/>
      <protection hidden="1"/>
    </xf>
    <xf numFmtId="0" fontId="14" fillId="5" borderId="44" xfId="0" applyFont="1" applyFill="1" applyBorder="1" applyAlignment="1" applyProtection="1">
      <alignment horizontal="center" vertical="center" wrapText="1"/>
      <protection hidden="1"/>
    </xf>
    <xf numFmtId="0" fontId="4" fillId="0" borderId="45" xfId="0" applyFont="1" applyBorder="1" applyAlignment="1" applyProtection="1">
      <alignment horizontal="right" vertical="center" wrapText="1"/>
      <protection locked="0"/>
    </xf>
    <xf numFmtId="0" fontId="4" fillId="0" borderId="46" xfId="0" applyFont="1" applyBorder="1" applyAlignment="1" applyProtection="1">
      <alignment horizontal="left" vertical="center" wrapText="1"/>
      <protection locked="0"/>
    </xf>
    <xf numFmtId="176" fontId="4" fillId="0" borderId="29" xfId="0" applyNumberFormat="1" applyFont="1" applyBorder="1" applyAlignment="1" applyProtection="1">
      <alignment vertical="center" wrapText="1"/>
      <protection locked="0"/>
    </xf>
    <xf numFmtId="0" fontId="4" fillId="0" borderId="46" xfId="0" applyFont="1" applyBorder="1" applyAlignment="1" applyProtection="1">
      <alignment horizontal="right" vertical="center" wrapText="1"/>
      <protection locked="0"/>
    </xf>
    <xf numFmtId="0" fontId="4" fillId="0" borderId="47" xfId="0" applyFont="1" applyBorder="1" applyAlignment="1" applyProtection="1">
      <alignment horizontal="right" vertical="center" wrapText="1"/>
      <protection locked="0"/>
    </xf>
    <xf numFmtId="0" fontId="4" fillId="0" borderId="48" xfId="0" applyFont="1" applyBorder="1" applyAlignment="1" applyProtection="1">
      <alignment horizontal="left" vertical="center" wrapText="1"/>
      <protection locked="0"/>
    </xf>
    <xf numFmtId="176" fontId="4" fillId="0" borderId="33" xfId="0" applyNumberFormat="1" applyFont="1" applyBorder="1" applyAlignment="1" applyProtection="1">
      <alignment vertical="center" wrapText="1"/>
      <protection locked="0"/>
    </xf>
    <xf numFmtId="176" fontId="4" fillId="0" borderId="49" xfId="0" applyNumberFormat="1" applyFont="1" applyBorder="1" applyAlignment="1" applyProtection="1">
      <alignment horizontal="right" vertical="center" wrapText="1"/>
      <protection locked="0"/>
    </xf>
    <xf numFmtId="0" fontId="4" fillId="0" borderId="50" xfId="0" applyFont="1" applyBorder="1" applyAlignment="1" applyProtection="1">
      <alignment horizontal="right" vertical="center" wrapText="1"/>
      <protection locked="0"/>
    </xf>
    <xf numFmtId="0" fontId="4" fillId="0" borderId="51" xfId="0" applyFont="1" applyBorder="1" applyAlignment="1" applyProtection="1">
      <alignment horizontal="left" vertical="center" wrapText="1"/>
      <protection locked="0"/>
    </xf>
    <xf numFmtId="176" fontId="4" fillId="0" borderId="25" xfId="0" applyNumberFormat="1" applyFont="1" applyBorder="1" applyAlignment="1" applyProtection="1">
      <alignment vertical="center" wrapText="1"/>
      <protection locked="0"/>
    </xf>
    <xf numFmtId="176" fontId="4" fillId="0" borderId="0" xfId="0" applyNumberFormat="1" applyFont="1" applyAlignment="1" applyProtection="1">
      <alignment horizontal="right" vertical="center" wrapText="1"/>
      <protection locked="0"/>
    </xf>
    <xf numFmtId="0" fontId="4" fillId="0" borderId="52" xfId="0" applyFont="1" applyBorder="1" applyAlignment="1" applyProtection="1">
      <alignment horizontal="right" vertical="center" wrapText="1"/>
      <protection locked="0"/>
    </xf>
    <xf numFmtId="176" fontId="4" fillId="0" borderId="52" xfId="0" applyNumberFormat="1" applyFont="1" applyBorder="1" applyAlignment="1" applyProtection="1">
      <alignment horizontal="right" vertical="center" wrapText="1"/>
      <protection locked="0"/>
    </xf>
    <xf numFmtId="0" fontId="4" fillId="0" borderId="53" xfId="0" applyFont="1" applyBorder="1" applyAlignment="1" applyProtection="1">
      <alignment horizontal="right" vertical="center" wrapText="1"/>
      <protection locked="0"/>
    </xf>
    <xf numFmtId="0" fontId="4" fillId="0" borderId="54" xfId="0" applyFont="1" applyBorder="1" applyAlignment="1" applyProtection="1">
      <alignment horizontal="left" vertical="center" wrapText="1"/>
      <protection locked="0"/>
    </xf>
    <xf numFmtId="176" fontId="4" fillId="0" borderId="36" xfId="0" applyNumberFormat="1" applyFont="1" applyBorder="1" applyAlignment="1" applyProtection="1">
      <alignment vertical="center" wrapText="1"/>
      <protection locked="0"/>
    </xf>
    <xf numFmtId="176" fontId="4" fillId="0" borderId="55" xfId="0" applyNumberFormat="1" applyFont="1" applyBorder="1" applyAlignment="1" applyProtection="1">
      <alignment horizontal="right" vertical="center" wrapText="1"/>
      <protection locked="0"/>
    </xf>
    <xf numFmtId="0" fontId="4" fillId="5" borderId="0" xfId="0" applyFont="1" applyFill="1" applyAlignment="1" applyProtection="1">
      <alignment horizontal="left" vertical="top"/>
      <protection hidden="1"/>
    </xf>
    <xf numFmtId="176" fontId="4" fillId="6" borderId="52" xfId="0" applyNumberFormat="1" applyFont="1" applyFill="1" applyBorder="1" applyAlignment="1" applyProtection="1">
      <alignment horizontal="right" vertical="center" wrapText="1"/>
      <protection hidden="1"/>
    </xf>
    <xf numFmtId="0" fontId="4" fillId="6" borderId="46" xfId="0" applyFont="1" applyFill="1" applyBorder="1" applyAlignment="1" applyProtection="1">
      <alignment horizontal="left" vertical="center" wrapText="1"/>
      <protection hidden="1"/>
    </xf>
    <xf numFmtId="176" fontId="4" fillId="0" borderId="33" xfId="0" applyNumberFormat="1" applyFont="1" applyBorder="1" applyAlignment="1" applyProtection="1">
      <alignment horizontal="right" vertical="center" wrapText="1"/>
      <protection locked="0"/>
    </xf>
    <xf numFmtId="176" fontId="4" fillId="6" borderId="49" xfId="0" applyNumberFormat="1" applyFont="1" applyFill="1" applyBorder="1" applyAlignment="1" applyProtection="1">
      <alignment horizontal="right" vertical="center" wrapText="1"/>
      <protection hidden="1"/>
    </xf>
    <xf numFmtId="0" fontId="4" fillId="6" borderId="48" xfId="0" applyFont="1" applyFill="1" applyBorder="1" applyAlignment="1" applyProtection="1">
      <alignment horizontal="left" vertical="center" wrapText="1"/>
      <protection hidden="1"/>
    </xf>
    <xf numFmtId="176" fontId="4" fillId="0" borderId="25" xfId="0" applyNumberFormat="1" applyFont="1" applyBorder="1" applyAlignment="1" applyProtection="1">
      <alignment horizontal="right" vertical="center" wrapText="1"/>
      <protection locked="0"/>
    </xf>
    <xf numFmtId="176" fontId="4" fillId="6" borderId="0" xfId="0" applyNumberFormat="1" applyFont="1" applyFill="1" applyAlignment="1" applyProtection="1">
      <alignment horizontal="right" vertical="center" wrapText="1"/>
      <protection hidden="1"/>
    </xf>
    <xf numFmtId="0" fontId="4" fillId="6" borderId="51" xfId="0" applyFont="1" applyFill="1" applyBorder="1" applyAlignment="1" applyProtection="1">
      <alignment horizontal="left" vertical="center" wrapText="1"/>
      <protection hidden="1"/>
    </xf>
    <xf numFmtId="176" fontId="4" fillId="0" borderId="29" xfId="0" applyNumberFormat="1" applyFont="1" applyBorder="1" applyAlignment="1" applyProtection="1">
      <alignment horizontal="right" vertical="center" wrapText="1"/>
      <protection locked="0"/>
    </xf>
    <xf numFmtId="176" fontId="4" fillId="0" borderId="36" xfId="0" applyNumberFormat="1" applyFont="1" applyBorder="1" applyAlignment="1" applyProtection="1">
      <alignment horizontal="right" vertical="center" wrapText="1"/>
      <protection locked="0"/>
    </xf>
    <xf numFmtId="0" fontId="4" fillId="5" borderId="0" xfId="0" applyFont="1" applyFill="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5" borderId="0" xfId="0" applyFont="1" applyFill="1" applyAlignment="1" applyProtection="1">
      <alignment horizontal="left" vertical="center" wrapText="1"/>
      <protection hidden="1"/>
    </xf>
    <xf numFmtId="176" fontId="4" fillId="6" borderId="29" xfId="0" applyNumberFormat="1" applyFont="1" applyFill="1" applyBorder="1" applyAlignment="1" applyProtection="1">
      <alignment horizontal="right" vertical="center" wrapText="1"/>
      <protection hidden="1"/>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176" fontId="4" fillId="6" borderId="33" xfId="0" applyNumberFormat="1" applyFont="1" applyFill="1" applyBorder="1" applyAlignment="1" applyProtection="1">
      <alignment horizontal="right" vertical="center" wrapText="1"/>
      <protection hidden="1"/>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176" fontId="4" fillId="6" borderId="25" xfId="0" applyNumberFormat="1" applyFont="1" applyFill="1" applyBorder="1" applyAlignment="1" applyProtection="1">
      <alignment horizontal="right" vertical="center" wrapText="1"/>
      <protection hidden="1"/>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16" fillId="5" borderId="34" xfId="0" applyFont="1" applyFill="1" applyBorder="1" applyAlignment="1" applyProtection="1">
      <alignment horizontal="right" vertical="center" wrapText="1"/>
      <protection hidden="1"/>
    </xf>
    <xf numFmtId="177" fontId="1" fillId="0" borderId="34" xfId="0" applyNumberFormat="1" applyFont="1" applyBorder="1" applyAlignment="1" applyProtection="1">
      <alignment horizontal="center" vertical="center" wrapText="1"/>
      <protection locked="0"/>
    </xf>
    <xf numFmtId="0" fontId="4" fillId="0" borderId="19" xfId="0" applyFont="1" applyBorder="1" applyAlignment="1" applyProtection="1">
      <alignment horizontal="right" vertical="center" wrapText="1"/>
      <protection locked="0"/>
    </xf>
    <xf numFmtId="0" fontId="4" fillId="0" borderId="57" xfId="0" applyFont="1" applyBorder="1" applyAlignment="1" applyProtection="1">
      <alignment horizontal="left" vertical="center" wrapText="1"/>
      <protection locked="0"/>
    </xf>
    <xf numFmtId="176" fontId="4" fillId="0" borderId="37" xfId="0" applyNumberFormat="1" applyFont="1" applyBorder="1" applyAlignment="1" applyProtection="1">
      <alignment horizontal="right" vertical="center" wrapText="1"/>
      <protection locked="0"/>
    </xf>
    <xf numFmtId="176" fontId="4" fillId="0" borderId="37" xfId="0" applyNumberFormat="1" applyFont="1" applyBorder="1" applyAlignment="1" applyProtection="1">
      <alignment horizontal="right" vertical="center" wrapText="1"/>
      <protection hidden="1"/>
    </xf>
    <xf numFmtId="0" fontId="4" fillId="0" borderId="57" xfId="0" applyFont="1" applyBorder="1" applyAlignment="1" applyProtection="1">
      <alignment horizontal="left" vertical="center" wrapText="1"/>
      <protection hidden="1"/>
    </xf>
    <xf numFmtId="176" fontId="4" fillId="0" borderId="25" xfId="0" applyNumberFormat="1" applyFont="1" applyBorder="1" applyAlignment="1" applyProtection="1">
      <alignment horizontal="right" vertical="center" wrapText="1"/>
      <protection hidden="1"/>
    </xf>
    <xf numFmtId="0" fontId="18" fillId="0" borderId="1" xfId="0" applyFont="1" applyBorder="1" applyAlignment="1">
      <alignment vertical="center"/>
    </xf>
    <xf numFmtId="0" fontId="14" fillId="5" borderId="14" xfId="0" applyFont="1" applyFill="1" applyBorder="1" applyAlignment="1" applyProtection="1">
      <alignment horizontal="center" vertical="center" wrapText="1"/>
      <protection hidden="1"/>
    </xf>
    <xf numFmtId="0" fontId="14" fillId="5" borderId="20" xfId="0" applyFont="1" applyFill="1" applyBorder="1" applyAlignment="1" applyProtection="1">
      <alignment horizontal="center" vertical="center" wrapText="1"/>
      <protection hidden="1"/>
    </xf>
    <xf numFmtId="0" fontId="14" fillId="5" borderId="23" xfId="0" applyFont="1" applyFill="1" applyBorder="1" applyAlignment="1" applyProtection="1">
      <alignment horizontal="center" vertical="center" wrapText="1"/>
      <protection hidden="1"/>
    </xf>
    <xf numFmtId="0" fontId="14" fillId="5" borderId="21" xfId="0" applyFont="1" applyFill="1" applyBorder="1" applyAlignment="1" applyProtection="1">
      <alignment horizontal="center" vertical="center" wrapText="1"/>
      <protection hidden="1"/>
    </xf>
    <xf numFmtId="0" fontId="14" fillId="5" borderId="24" xfId="0" applyFont="1" applyFill="1" applyBorder="1" applyAlignment="1" applyProtection="1">
      <alignment horizontal="center" vertical="center" wrapText="1"/>
      <protection hidden="1"/>
    </xf>
    <xf numFmtId="0" fontId="14" fillId="5" borderId="22" xfId="0" applyFont="1" applyFill="1" applyBorder="1" applyAlignment="1" applyProtection="1">
      <alignment horizontal="center" vertical="center" wrapText="1"/>
      <protection hidden="1"/>
    </xf>
    <xf numFmtId="0" fontId="14" fillId="5" borderId="25" xfId="0" applyFont="1" applyFill="1" applyBorder="1" applyAlignment="1" applyProtection="1">
      <alignment horizontal="center" vertical="center" wrapText="1"/>
      <protection hidden="1"/>
    </xf>
    <xf numFmtId="0" fontId="4" fillId="5" borderId="15" xfId="0" applyFont="1" applyFill="1" applyBorder="1" applyAlignment="1" applyProtection="1">
      <alignment horizontal="center" vertical="center"/>
      <protection hidden="1"/>
    </xf>
    <xf numFmtId="0" fontId="4" fillId="5" borderId="17"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49" fontId="4" fillId="4" borderId="15" xfId="0" applyNumberFormat="1" applyFont="1" applyFill="1" applyBorder="1" applyAlignment="1" applyProtection="1">
      <alignment horizontal="center" vertical="center" wrapText="1"/>
      <protection locked="0"/>
    </xf>
    <xf numFmtId="49" fontId="0" fillId="4" borderId="16" xfId="0" applyNumberFormat="1" applyFill="1" applyBorder="1" applyAlignment="1" applyProtection="1">
      <alignment vertical="center" wrapText="1"/>
      <protection locked="0"/>
    </xf>
    <xf numFmtId="49" fontId="0" fillId="4" borderId="17" xfId="0" applyNumberFormat="1" applyFill="1" applyBorder="1" applyAlignment="1" applyProtection="1">
      <alignment vertical="center" wrapText="1"/>
      <protection locked="0"/>
    </xf>
    <xf numFmtId="0" fontId="4" fillId="5" borderId="15" xfId="0" applyFont="1" applyFill="1" applyBorder="1" applyAlignment="1" applyProtection="1">
      <alignment horizontal="center" vertical="center" wrapText="1"/>
      <protection hidden="1"/>
    </xf>
    <xf numFmtId="0" fontId="0" fillId="5" borderId="17" xfId="0" applyFill="1"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19" fillId="4" borderId="15" xfId="0" applyFont="1" applyFill="1" applyBorder="1" applyAlignment="1" applyProtection="1">
      <alignment horizontal="center" vertical="center" wrapText="1"/>
      <protection hidden="1"/>
    </xf>
    <xf numFmtId="0" fontId="4" fillId="4" borderId="16" xfId="0" applyFont="1" applyFill="1" applyBorder="1" applyAlignment="1" applyProtection="1">
      <alignment horizontal="center" vertical="center" wrapText="1"/>
      <protection hidden="1"/>
    </xf>
    <xf numFmtId="0" fontId="0" fillId="4" borderId="16" xfId="0" applyFill="1" applyBorder="1" applyAlignment="1" applyProtection="1">
      <alignment horizontal="center" vertical="center" wrapText="1"/>
      <protection hidden="1"/>
    </xf>
    <xf numFmtId="0" fontId="0" fillId="4" borderId="17" xfId="0" applyFill="1" applyBorder="1" applyAlignment="1" applyProtection="1">
      <alignment horizontal="center" vertical="center" wrapText="1"/>
      <protection hidden="1"/>
    </xf>
    <xf numFmtId="0" fontId="4" fillId="5" borderId="17" xfId="0" applyFont="1" applyFill="1" applyBorder="1" applyAlignment="1" applyProtection="1">
      <alignment horizontal="center" vertical="center" wrapText="1"/>
      <protection hidden="1"/>
    </xf>
    <xf numFmtId="0" fontId="0" fillId="0" borderId="16" xfId="0" applyBorder="1" applyAlignment="1" applyProtection="1">
      <alignment vertical="center" wrapText="1"/>
      <protection hidden="1"/>
    </xf>
    <xf numFmtId="0" fontId="0" fillId="0" borderId="17" xfId="0" applyBorder="1" applyAlignment="1" applyProtection="1">
      <alignment vertical="center" wrapText="1"/>
      <protection hidden="1"/>
    </xf>
    <xf numFmtId="0" fontId="4" fillId="5" borderId="19" xfId="0" applyFont="1" applyFill="1"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4" fillId="4" borderId="19" xfId="0" applyFont="1" applyFill="1" applyBorder="1" applyAlignment="1" applyProtection="1">
      <alignment horizontal="center" vertical="center" wrapText="1"/>
      <protection locked="0"/>
    </xf>
    <xf numFmtId="0" fontId="4" fillId="4" borderId="37" xfId="0" applyFont="1" applyFill="1" applyBorder="1" applyAlignment="1" applyProtection="1">
      <alignment vertical="center" wrapText="1"/>
      <protection locked="0"/>
    </xf>
    <xf numFmtId="5" fontId="15" fillId="5" borderId="42" xfId="0" applyNumberFormat="1" applyFont="1" applyFill="1" applyBorder="1" applyAlignment="1" applyProtection="1">
      <alignment horizontal="center" vertical="center" wrapText="1"/>
      <protection hidden="1"/>
    </xf>
    <xf numFmtId="0" fontId="0" fillId="0" borderId="27"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0" fillId="0" borderId="10" xfId="0" applyBorder="1" applyAlignment="1">
      <alignment horizontal="center" vertical="center"/>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0" xfId="0" applyAlignment="1" applyProtection="1">
      <alignment horizontal="right" vertical="center"/>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4" fillId="3" borderId="1" xfId="0" applyFont="1" applyFill="1" applyBorder="1" applyAlignment="1" applyProtection="1">
      <alignment horizontal="center"/>
      <protection hidden="1"/>
    </xf>
    <xf numFmtId="0" fontId="2"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8" fillId="0" borderId="58" xfId="0" applyFont="1" applyBorder="1" applyAlignment="1">
      <alignment vertical="center"/>
    </xf>
    <xf numFmtId="0" fontId="2" fillId="0" borderId="58" xfId="0" applyFont="1" applyBorder="1" applyAlignment="1">
      <alignment vertical="center"/>
    </xf>
  </cellXfs>
  <cellStyles count="1">
    <cellStyle name="標準" xfId="0" builtinId="0"/>
  </cellStyles>
  <dxfs count="83">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strike/>
        <color indexed="10"/>
      </font>
    </dxf>
    <dxf>
      <font>
        <strike/>
        <color indexed="10"/>
      </font>
    </dxf>
    <dxf>
      <font>
        <strike/>
        <color indexed="10"/>
      </font>
    </dxf>
    <dxf>
      <font>
        <strike/>
        <color indexed="10"/>
      </font>
    </dxf>
    <dxf>
      <font>
        <strike/>
        <color indexed="10"/>
      </font>
    </dxf>
  </dxfs>
  <tableStyles count="0" defaultTableStyle="TableStyleMedium2" defaultPivotStyle="PivotStyleLight16"/>
  <colors>
    <mruColors>
      <color rgb="FF99FFCC"/>
      <color rgb="FF33CCCC"/>
      <color rgb="FF00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46355</xdr:colOff>
      <xdr:row>0</xdr:row>
      <xdr:rowOff>635</xdr:rowOff>
    </xdr:from>
    <xdr:to>
      <xdr:col>4</xdr:col>
      <xdr:colOff>36830</xdr:colOff>
      <xdr:row>1</xdr:row>
      <xdr:rowOff>38735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a:xfrm>
          <a:off x="46355" y="635"/>
          <a:ext cx="1441450" cy="152400"/>
        </a:xfrm>
        <a:prstGeom prst="wedgeRoundRectCallout">
          <a:avLst>
            <a:gd name="adj1" fmla="val 1126"/>
            <a:gd name="adj2" fmla="val 195586"/>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panose="020B0600070205080204" charset="-128"/>
              <a:ea typeface="ＭＳ Ｐゴシック" panose="020B0600070205080204" charset="-128"/>
            </a:rPr>
            <a:t>区分を最初に選択してください。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271780</xdr:colOff>
      <xdr:row>6</xdr:row>
      <xdr:rowOff>45720</xdr:rowOff>
    </xdr:from>
    <xdr:to>
      <xdr:col>12</xdr:col>
      <xdr:colOff>26670</xdr:colOff>
      <xdr:row>12</xdr:row>
      <xdr:rowOff>36195</xdr:rowOff>
    </xdr:to>
    <xdr:sp macro="" textlink="">
      <xdr:nvSpPr>
        <xdr:cNvPr id="2049" name="AutoShape 1">
          <a:extLst>
            <a:ext uri="{FF2B5EF4-FFF2-40B4-BE49-F238E27FC236}">
              <a16:creationId xmlns:a16="http://schemas.microsoft.com/office/drawing/2014/main" id="{00000000-0008-0000-0300-000001080000}"/>
            </a:ext>
          </a:extLst>
        </xdr:cNvPr>
        <xdr:cNvSpPr>
          <a:spLocks noChangeArrowheads="1"/>
        </xdr:cNvSpPr>
      </xdr:nvSpPr>
      <xdr:spPr>
        <a:xfrm>
          <a:off x="6740525" y="807720"/>
          <a:ext cx="1214120" cy="752475"/>
        </a:xfrm>
        <a:prstGeom prst="roundRect">
          <a:avLst>
            <a:gd name="adj" fmla="val 16667"/>
          </a:avLst>
        </a:prstGeom>
        <a:solidFill>
          <a:srgbClr val="FFFFFF"/>
        </a:solidFill>
        <a:ln w="9525">
          <a:solidFill>
            <a:srgbClr val="000000"/>
          </a:solidFill>
          <a:rou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panose="020B0600070205080204" charset="-128"/>
              <a:ea typeface="ＭＳ Ｐゴシック" panose="020B0600070205080204" charset="-128"/>
            </a:rPr>
            <a:t>プログラム編成用のシートです。</a:t>
          </a:r>
        </a:p>
        <a:p>
          <a:pPr algn="l" rtl="0">
            <a:lnSpc>
              <a:spcPts val="1300"/>
            </a:lnSpc>
            <a:defRPr sz="1000"/>
          </a:pPr>
          <a:r>
            <a:rPr lang="ja-JP" altLang="en-US" sz="1100" b="0" i="0" u="none" strike="noStrike" baseline="0">
              <a:solidFill>
                <a:srgbClr val="FF0000"/>
              </a:solidFill>
              <a:latin typeface="ＭＳ Ｐゴシック" panose="020B0600070205080204" charset="-128"/>
              <a:ea typeface="ＭＳ Ｐゴシック" panose="020B0600070205080204" charset="-128"/>
            </a:rPr>
            <a:t>このシートはさわらないでください。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7"/>
  <sheetViews>
    <sheetView showZeros="0" tabSelected="1" view="pageBreakPreview" zoomScale="172" zoomScaleNormal="117" zoomScaleSheetLayoutView="172" workbookViewId="0">
      <selection activeCell="J10" sqref="J10"/>
    </sheetView>
  </sheetViews>
  <sheetFormatPr defaultColWidth="9" defaultRowHeight="9.6"/>
  <cols>
    <col min="1" max="1" width="2.33203125" style="46" customWidth="1"/>
    <col min="2" max="2" width="4.77734375" style="45" customWidth="1"/>
    <col min="3" max="6" width="6.6640625" style="47" customWidth="1"/>
    <col min="7" max="7" width="3.6640625" style="45" customWidth="1"/>
    <col min="8" max="8" width="3.6640625" style="48" customWidth="1"/>
    <col min="9" max="9" width="5.6640625" style="45" customWidth="1"/>
    <col min="10" max="11" width="5.6640625" style="47" customWidth="1"/>
    <col min="12" max="12" width="5.6640625" style="45" customWidth="1"/>
    <col min="13" max="14" width="5.6640625" style="47" customWidth="1"/>
    <col min="15" max="15" width="5.6640625" style="45" customWidth="1"/>
    <col min="16" max="18" width="5.6640625" style="47" customWidth="1"/>
    <col min="19" max="19" width="3.6640625" style="45" customWidth="1"/>
    <col min="20" max="51" width="9" style="47"/>
    <col min="52" max="52" width="9.21875" style="47" customWidth="1"/>
    <col min="53" max="54" width="13" style="47" customWidth="1"/>
    <col min="55" max="16384" width="9" style="47"/>
  </cols>
  <sheetData>
    <row r="1" spans="1:54">
      <c r="A1" s="49" t="s">
        <v>0</v>
      </c>
      <c r="B1" s="50"/>
      <c r="C1" s="51"/>
      <c r="D1" s="51"/>
      <c r="E1" s="51"/>
      <c r="F1" s="51"/>
      <c r="G1" s="50"/>
      <c r="H1" s="73"/>
      <c r="I1" s="50"/>
      <c r="J1" s="51"/>
      <c r="K1" s="84"/>
      <c r="L1" s="56"/>
      <c r="M1" s="84"/>
      <c r="N1" s="110"/>
      <c r="O1" s="110"/>
      <c r="P1" s="110"/>
      <c r="Q1" s="121"/>
      <c r="R1" s="121"/>
      <c r="S1" s="50"/>
      <c r="BA1" s="47" t="str">
        <f>IF(C3="一般",種目!AB6,IF(C3="大学",種目!AB5,IF(C3="高校",種目!AB4,IF(C3="中学",種目!AB3,IF(C3="小学",種目!AB2,"")))))</f>
        <v/>
      </c>
    </row>
    <row r="2" spans="1:54" ht="21" customHeight="1">
      <c r="A2" s="52"/>
      <c r="B2" s="53" t="s">
        <v>1</v>
      </c>
      <c r="C2" s="160" t="s">
        <v>250</v>
      </c>
      <c r="D2" s="161"/>
      <c r="E2" s="161"/>
      <c r="F2" s="161"/>
      <c r="G2" s="161"/>
      <c r="H2" s="161"/>
      <c r="I2" s="161"/>
      <c r="J2" s="162"/>
      <c r="K2" s="163"/>
      <c r="L2" s="85"/>
      <c r="M2" s="157" t="s">
        <v>2</v>
      </c>
      <c r="N2" s="164"/>
      <c r="O2" s="157" t="s">
        <v>3</v>
      </c>
      <c r="P2" s="165"/>
      <c r="Q2" s="157" t="s">
        <v>4</v>
      </c>
      <c r="R2" s="165"/>
      <c r="S2" s="166"/>
      <c r="T2" s="122"/>
      <c r="U2" s="122"/>
      <c r="V2" s="122"/>
      <c r="W2" s="122"/>
      <c r="BA2" s="47" t="str">
        <f>IF(C3="一般",種目!AB8,IF(C3="大学",種目!AB8,IF(C3="高校",種目!AB7,IF(C3="中学",種目!AB7,IF(C3="小学",種目!AB7,"")))))</f>
        <v/>
      </c>
    </row>
    <row r="3" spans="1:54" ht="13.5" customHeight="1">
      <c r="A3" s="149" t="s">
        <v>5</v>
      </c>
      <c r="B3" s="150"/>
      <c r="C3" s="54"/>
      <c r="D3" s="167" t="s">
        <v>6</v>
      </c>
      <c r="E3" s="168"/>
      <c r="F3" s="169"/>
      <c r="G3" s="170"/>
      <c r="H3" s="170"/>
      <c r="I3" s="170"/>
      <c r="J3" s="86" t="s">
        <v>7</v>
      </c>
      <c r="K3" s="74" t="str">
        <f ca="1">IF(OR(C3="",F3=""),"",VLOOKUP(F3,INDIRECT(C3&amp;"コード"),2,FALSE))</f>
        <v/>
      </c>
      <c r="L3" s="87" t="s">
        <v>8</v>
      </c>
      <c r="M3" s="157" t="str">
        <f>IF('（確認）リレー種目出場者数'!AP6="","",'（確認）リレー種目出場者数'!AP6)</f>
        <v/>
      </c>
      <c r="N3" s="158"/>
      <c r="O3" s="157">
        <f>COUNTIF(H8:H107,"男")</f>
        <v>0</v>
      </c>
      <c r="P3" s="159"/>
      <c r="Q3" s="171" t="str">
        <f>IF(BA1="","",IF(AND(M3="",M4=""),COUNTA(I8:I107,L8:L107)*BA1,IF(M3="",M4*BA2+COUNTA(I8:I107,L8:L107)*BA1,IF(M4="",M3*BA2+COUNTA(I8:I107,L8:L107)*BA1,M3*BA2+M4*BA2+COUNTA(I8:I107,L8:L107)*BA1))))</f>
        <v/>
      </c>
      <c r="R3" s="172"/>
      <c r="S3" s="173"/>
      <c r="T3" s="122"/>
      <c r="U3" s="122"/>
      <c r="V3" s="122"/>
      <c r="W3" s="122"/>
    </row>
    <row r="4" spans="1:54" ht="13.5" customHeight="1">
      <c r="A4" s="149" t="s">
        <v>9</v>
      </c>
      <c r="B4" s="150"/>
      <c r="C4" s="151"/>
      <c r="D4" s="152"/>
      <c r="E4" s="153"/>
      <c r="F4" s="74" t="s">
        <v>10</v>
      </c>
      <c r="G4" s="154"/>
      <c r="H4" s="155"/>
      <c r="I4" s="155"/>
      <c r="J4" s="155"/>
      <c r="K4" s="156"/>
      <c r="L4" s="52" t="s">
        <v>11</v>
      </c>
      <c r="M4" s="157" t="str">
        <f>IF('（確認）リレー種目出場者数'!AP8="","",'（確認）リレー種目出場者数'!AP8)</f>
        <v/>
      </c>
      <c r="N4" s="158"/>
      <c r="O4" s="157">
        <f>COUNTIF(H8:H107,"女")</f>
        <v>0</v>
      </c>
      <c r="P4" s="159"/>
      <c r="Q4" s="174"/>
      <c r="R4" s="175"/>
      <c r="S4" s="176"/>
    </row>
    <row r="5" spans="1:54" ht="5.25" customHeight="1">
      <c r="A5" s="55"/>
      <c r="B5" s="56"/>
      <c r="C5" s="50"/>
      <c r="D5" s="50"/>
      <c r="E5" s="50"/>
      <c r="F5" s="51"/>
      <c r="G5" s="50"/>
      <c r="H5" s="75"/>
      <c r="I5" s="88"/>
      <c r="J5" s="88"/>
      <c r="K5" s="88"/>
      <c r="L5" s="50"/>
      <c r="M5" s="88"/>
      <c r="N5" s="88"/>
      <c r="O5" s="50"/>
      <c r="P5" s="51"/>
      <c r="Q5" s="123"/>
      <c r="R5" s="51"/>
      <c r="S5" s="50"/>
    </row>
    <row r="6" spans="1:54" s="45" customFormat="1" ht="10.5" customHeight="1">
      <c r="A6" s="143" t="s">
        <v>12</v>
      </c>
      <c r="B6" s="143" t="s">
        <v>13</v>
      </c>
      <c r="C6" s="145" t="s">
        <v>14</v>
      </c>
      <c r="D6" s="147" t="s">
        <v>15</v>
      </c>
      <c r="E6" s="145" t="s">
        <v>16</v>
      </c>
      <c r="F6" s="147" t="s">
        <v>17</v>
      </c>
      <c r="G6" s="143" t="s">
        <v>18</v>
      </c>
      <c r="H6" s="143" t="s">
        <v>19</v>
      </c>
      <c r="I6" s="142" t="s">
        <v>20</v>
      </c>
      <c r="J6" s="142"/>
      <c r="K6" s="142"/>
      <c r="L6" s="142" t="s">
        <v>21</v>
      </c>
      <c r="M6" s="142"/>
      <c r="N6" s="142"/>
      <c r="O6" s="142" t="s">
        <v>22</v>
      </c>
      <c r="P6" s="142"/>
      <c r="Q6" s="142"/>
      <c r="R6" s="142" t="s">
        <v>23</v>
      </c>
      <c r="S6" s="142"/>
    </row>
    <row r="7" spans="1:54" s="45" customFormat="1" ht="19.2">
      <c r="A7" s="144"/>
      <c r="B7" s="144"/>
      <c r="C7" s="146"/>
      <c r="D7" s="148"/>
      <c r="E7" s="146"/>
      <c r="F7" s="148"/>
      <c r="G7" s="144"/>
      <c r="H7" s="144"/>
      <c r="I7" s="89" t="s">
        <v>24</v>
      </c>
      <c r="J7" s="90" t="s">
        <v>25</v>
      </c>
      <c r="K7" s="91" t="s">
        <v>26</v>
      </c>
      <c r="L7" s="89" t="s">
        <v>24</v>
      </c>
      <c r="M7" s="90" t="s">
        <v>25</v>
      </c>
      <c r="N7" s="91" t="s">
        <v>26</v>
      </c>
      <c r="O7" s="89" t="s">
        <v>24</v>
      </c>
      <c r="P7" s="90" t="s">
        <v>25</v>
      </c>
      <c r="Q7" s="91" t="s">
        <v>26</v>
      </c>
      <c r="R7" s="57" t="s">
        <v>24</v>
      </c>
      <c r="S7" s="91" t="s">
        <v>27</v>
      </c>
    </row>
    <row r="8" spans="1:54" ht="21" customHeight="1">
      <c r="A8" s="58">
        <v>1</v>
      </c>
      <c r="B8" s="59"/>
      <c r="C8" s="60"/>
      <c r="D8" s="61"/>
      <c r="E8" s="64"/>
      <c r="F8" s="76"/>
      <c r="G8" s="77"/>
      <c r="H8" s="77"/>
      <c r="I8" s="92"/>
      <c r="J8" s="93"/>
      <c r="K8" s="94"/>
      <c r="L8" s="95"/>
      <c r="M8" s="93"/>
      <c r="N8" s="94"/>
      <c r="O8" s="111"/>
      <c r="P8" s="112"/>
      <c r="Q8" s="124"/>
      <c r="R8" s="125"/>
      <c r="S8" s="126"/>
      <c r="BB8" s="47" t="str">
        <f>B8&amp;H8</f>
        <v/>
      </c>
    </row>
    <row r="9" spans="1:54" ht="21" customHeight="1">
      <c r="A9" s="62">
        <v>2</v>
      </c>
      <c r="B9" s="63"/>
      <c r="C9" s="64"/>
      <c r="D9" s="65"/>
      <c r="E9" s="64"/>
      <c r="F9" s="76"/>
      <c r="G9" s="78"/>
      <c r="H9" s="78"/>
      <c r="I9" s="96"/>
      <c r="J9" s="97"/>
      <c r="K9" s="98"/>
      <c r="L9" s="99"/>
      <c r="M9" s="97"/>
      <c r="N9" s="113"/>
      <c r="O9" s="114"/>
      <c r="P9" s="115"/>
      <c r="Q9" s="127"/>
      <c r="R9" s="128"/>
      <c r="S9" s="129"/>
      <c r="BB9" s="47" t="str">
        <f t="shared" ref="BB9:BB72" si="0">B9&amp;H9</f>
        <v/>
      </c>
    </row>
    <row r="10" spans="1:54" ht="21" customHeight="1">
      <c r="A10" s="66">
        <v>3</v>
      </c>
      <c r="B10" s="63"/>
      <c r="C10" s="64"/>
      <c r="D10" s="65"/>
      <c r="E10" s="64"/>
      <c r="F10" s="76"/>
      <c r="G10" s="78"/>
      <c r="H10" s="78"/>
      <c r="I10" s="96"/>
      <c r="J10" s="97"/>
      <c r="K10" s="98"/>
      <c r="L10" s="99"/>
      <c r="M10" s="97"/>
      <c r="N10" s="113"/>
      <c r="O10" s="114"/>
      <c r="P10" s="115"/>
      <c r="Q10" s="127"/>
      <c r="R10" s="128"/>
      <c r="S10" s="129"/>
      <c r="BB10" s="47" t="str">
        <f t="shared" si="0"/>
        <v/>
      </c>
    </row>
    <row r="11" spans="1:54" ht="21" customHeight="1">
      <c r="A11" s="66">
        <v>4</v>
      </c>
      <c r="B11" s="63"/>
      <c r="C11" s="64"/>
      <c r="D11" s="65"/>
      <c r="E11" s="64"/>
      <c r="F11" s="76"/>
      <c r="G11" s="78"/>
      <c r="H11" s="78"/>
      <c r="I11" s="96"/>
      <c r="J11" s="97"/>
      <c r="K11" s="98"/>
      <c r="L11" s="99"/>
      <c r="M11" s="97"/>
      <c r="N11" s="113"/>
      <c r="O11" s="114"/>
      <c r="P11" s="115"/>
      <c r="Q11" s="127"/>
      <c r="R11" s="128"/>
      <c r="S11" s="129"/>
      <c r="BB11" s="47" t="str">
        <f t="shared" si="0"/>
        <v/>
      </c>
    </row>
    <row r="12" spans="1:54" ht="21" customHeight="1">
      <c r="A12" s="67">
        <v>5</v>
      </c>
      <c r="B12" s="68"/>
      <c r="C12" s="69"/>
      <c r="D12" s="70"/>
      <c r="E12" s="69"/>
      <c r="F12" s="79"/>
      <c r="G12" s="80"/>
      <c r="H12" s="80"/>
      <c r="I12" s="100"/>
      <c r="J12" s="101"/>
      <c r="K12" s="102"/>
      <c r="L12" s="103"/>
      <c r="M12" s="101"/>
      <c r="N12" s="116"/>
      <c r="O12" s="117"/>
      <c r="P12" s="118"/>
      <c r="Q12" s="130"/>
      <c r="R12" s="131"/>
      <c r="S12" s="132"/>
      <c r="BB12" s="47" t="str">
        <f t="shared" si="0"/>
        <v/>
      </c>
    </row>
    <row r="13" spans="1:54" ht="21" customHeight="1">
      <c r="A13" s="58">
        <v>6</v>
      </c>
      <c r="B13" s="59"/>
      <c r="C13" s="60"/>
      <c r="D13" s="61"/>
      <c r="E13" s="60"/>
      <c r="F13" s="81"/>
      <c r="G13" s="77"/>
      <c r="H13" s="77"/>
      <c r="I13" s="92"/>
      <c r="J13" s="93"/>
      <c r="K13" s="94"/>
      <c r="L13" s="104"/>
      <c r="M13" s="93"/>
      <c r="N13" s="94"/>
      <c r="O13" s="111"/>
      <c r="P13" s="112"/>
      <c r="Q13" s="124"/>
      <c r="R13" s="125"/>
      <c r="S13" s="126"/>
      <c r="BB13" s="47" t="str">
        <f t="shared" si="0"/>
        <v/>
      </c>
    </row>
    <row r="14" spans="1:54" ht="21" customHeight="1">
      <c r="A14" s="62">
        <v>7</v>
      </c>
      <c r="B14" s="63"/>
      <c r="C14" s="64"/>
      <c r="D14" s="65"/>
      <c r="E14" s="64"/>
      <c r="F14" s="76"/>
      <c r="G14" s="78"/>
      <c r="H14" s="78"/>
      <c r="I14" s="96"/>
      <c r="J14" s="97"/>
      <c r="K14" s="98"/>
      <c r="L14" s="99"/>
      <c r="M14" s="97"/>
      <c r="N14" s="113"/>
      <c r="O14" s="114"/>
      <c r="P14" s="115"/>
      <c r="Q14" s="127"/>
      <c r="R14" s="128"/>
      <c r="S14" s="129"/>
      <c r="BB14" s="47" t="str">
        <f t="shared" si="0"/>
        <v/>
      </c>
    </row>
    <row r="15" spans="1:54" ht="21" customHeight="1">
      <c r="A15" s="66">
        <v>8</v>
      </c>
      <c r="B15" s="63"/>
      <c r="C15" s="64"/>
      <c r="D15" s="65"/>
      <c r="E15" s="64"/>
      <c r="F15" s="76"/>
      <c r="G15" s="78"/>
      <c r="H15" s="78"/>
      <c r="I15" s="96"/>
      <c r="J15" s="97"/>
      <c r="K15" s="98"/>
      <c r="L15" s="99"/>
      <c r="M15" s="97"/>
      <c r="N15" s="113"/>
      <c r="O15" s="114"/>
      <c r="P15" s="115"/>
      <c r="Q15" s="127"/>
      <c r="R15" s="128"/>
      <c r="S15" s="129"/>
      <c r="BB15" s="47" t="str">
        <f t="shared" si="0"/>
        <v/>
      </c>
    </row>
    <row r="16" spans="1:54" ht="21" customHeight="1">
      <c r="A16" s="66">
        <v>9</v>
      </c>
      <c r="B16" s="63"/>
      <c r="C16" s="64"/>
      <c r="D16" s="65"/>
      <c r="E16" s="64"/>
      <c r="F16" s="76"/>
      <c r="G16" s="78"/>
      <c r="H16" s="78"/>
      <c r="I16" s="96"/>
      <c r="J16" s="97"/>
      <c r="K16" s="98"/>
      <c r="L16" s="99"/>
      <c r="M16" s="97"/>
      <c r="N16" s="113"/>
      <c r="O16" s="114"/>
      <c r="P16" s="115"/>
      <c r="Q16" s="127"/>
      <c r="R16" s="128"/>
      <c r="S16" s="129"/>
      <c r="BB16" s="47" t="str">
        <f t="shared" si="0"/>
        <v/>
      </c>
    </row>
    <row r="17" spans="1:54" ht="21" customHeight="1">
      <c r="A17" s="67">
        <v>10</v>
      </c>
      <c r="B17" s="68"/>
      <c r="C17" s="69"/>
      <c r="D17" s="70"/>
      <c r="E17" s="69"/>
      <c r="F17" s="79"/>
      <c r="G17" s="80"/>
      <c r="H17" s="80"/>
      <c r="I17" s="100"/>
      <c r="J17" s="101"/>
      <c r="K17" s="102"/>
      <c r="L17" s="103"/>
      <c r="M17" s="101"/>
      <c r="N17" s="116"/>
      <c r="O17" s="117"/>
      <c r="P17" s="118"/>
      <c r="Q17" s="130"/>
      <c r="R17" s="131"/>
      <c r="S17" s="132"/>
      <c r="BB17" s="47" t="str">
        <f t="shared" si="0"/>
        <v/>
      </c>
    </row>
    <row r="18" spans="1:54" ht="21" customHeight="1">
      <c r="A18" s="58">
        <v>11</v>
      </c>
      <c r="B18" s="59"/>
      <c r="C18" s="60"/>
      <c r="D18" s="61"/>
      <c r="E18" s="60"/>
      <c r="F18" s="81"/>
      <c r="G18" s="77"/>
      <c r="H18" s="77"/>
      <c r="I18" s="92"/>
      <c r="J18" s="93"/>
      <c r="K18" s="94"/>
      <c r="L18" s="104"/>
      <c r="M18" s="93"/>
      <c r="N18" s="94"/>
      <c r="O18" s="111"/>
      <c r="P18" s="112"/>
      <c r="Q18" s="124"/>
      <c r="R18" s="125"/>
      <c r="S18" s="126"/>
      <c r="BB18" s="47" t="str">
        <f t="shared" si="0"/>
        <v/>
      </c>
    </row>
    <row r="19" spans="1:54" ht="21" customHeight="1">
      <c r="A19" s="62">
        <v>12</v>
      </c>
      <c r="B19" s="63"/>
      <c r="C19" s="64"/>
      <c r="D19" s="65"/>
      <c r="E19" s="64"/>
      <c r="F19" s="76"/>
      <c r="G19" s="78"/>
      <c r="H19" s="78"/>
      <c r="I19" s="96"/>
      <c r="J19" s="97"/>
      <c r="K19" s="98"/>
      <c r="L19" s="99"/>
      <c r="M19" s="97"/>
      <c r="N19" s="113"/>
      <c r="O19" s="114"/>
      <c r="P19" s="115"/>
      <c r="Q19" s="127"/>
      <c r="R19" s="128"/>
      <c r="S19" s="129"/>
      <c r="BB19" s="47" t="str">
        <f t="shared" si="0"/>
        <v/>
      </c>
    </row>
    <row r="20" spans="1:54" ht="21" customHeight="1">
      <c r="A20" s="66">
        <v>13</v>
      </c>
      <c r="B20" s="63"/>
      <c r="C20" s="64"/>
      <c r="D20" s="65"/>
      <c r="E20" s="64"/>
      <c r="F20" s="76"/>
      <c r="G20" s="78"/>
      <c r="H20" s="78"/>
      <c r="I20" s="96"/>
      <c r="J20" s="97"/>
      <c r="K20" s="98"/>
      <c r="L20" s="99"/>
      <c r="M20" s="97"/>
      <c r="N20" s="113"/>
      <c r="O20" s="114"/>
      <c r="P20" s="115"/>
      <c r="Q20" s="127"/>
      <c r="R20" s="128"/>
      <c r="S20" s="129"/>
      <c r="BB20" s="47" t="str">
        <f t="shared" si="0"/>
        <v/>
      </c>
    </row>
    <row r="21" spans="1:54" ht="21" customHeight="1">
      <c r="A21" s="66">
        <v>14</v>
      </c>
      <c r="B21" s="63"/>
      <c r="C21" s="64"/>
      <c r="D21" s="65"/>
      <c r="E21" s="64"/>
      <c r="F21" s="76"/>
      <c r="G21" s="78"/>
      <c r="H21" s="78"/>
      <c r="I21" s="96"/>
      <c r="J21" s="97"/>
      <c r="K21" s="98"/>
      <c r="L21" s="99"/>
      <c r="M21" s="97"/>
      <c r="N21" s="113"/>
      <c r="O21" s="114"/>
      <c r="P21" s="115"/>
      <c r="Q21" s="127"/>
      <c r="R21" s="128"/>
      <c r="S21" s="129"/>
      <c r="BB21" s="47" t="str">
        <f t="shared" si="0"/>
        <v/>
      </c>
    </row>
    <row r="22" spans="1:54" ht="21" customHeight="1">
      <c r="A22" s="67">
        <v>15</v>
      </c>
      <c r="B22" s="68"/>
      <c r="C22" s="69"/>
      <c r="D22" s="70"/>
      <c r="E22" s="69"/>
      <c r="F22" s="79"/>
      <c r="G22" s="80"/>
      <c r="H22" s="80"/>
      <c r="I22" s="100"/>
      <c r="J22" s="101"/>
      <c r="K22" s="102"/>
      <c r="L22" s="103"/>
      <c r="M22" s="101"/>
      <c r="N22" s="116"/>
      <c r="O22" s="117"/>
      <c r="P22" s="118"/>
      <c r="Q22" s="130"/>
      <c r="R22" s="131"/>
      <c r="S22" s="132"/>
      <c r="BB22" s="47" t="str">
        <f t="shared" si="0"/>
        <v/>
      </c>
    </row>
    <row r="23" spans="1:54" ht="21" customHeight="1">
      <c r="A23" s="58">
        <v>16</v>
      </c>
      <c r="B23" s="59"/>
      <c r="C23" s="60"/>
      <c r="D23" s="61"/>
      <c r="E23" s="60"/>
      <c r="F23" s="81"/>
      <c r="G23" s="77"/>
      <c r="H23" s="77"/>
      <c r="I23" s="92"/>
      <c r="J23" s="93"/>
      <c r="K23" s="94"/>
      <c r="L23" s="104"/>
      <c r="M23" s="93"/>
      <c r="N23" s="94"/>
      <c r="O23" s="111"/>
      <c r="P23" s="112"/>
      <c r="Q23" s="124"/>
      <c r="R23" s="125"/>
      <c r="S23" s="126"/>
      <c r="BB23" s="47" t="str">
        <f t="shared" si="0"/>
        <v/>
      </c>
    </row>
    <row r="24" spans="1:54" ht="21" customHeight="1">
      <c r="A24" s="62">
        <v>17</v>
      </c>
      <c r="B24" s="63"/>
      <c r="C24" s="64"/>
      <c r="D24" s="65"/>
      <c r="E24" s="64"/>
      <c r="F24" s="76"/>
      <c r="G24" s="78"/>
      <c r="H24" s="78"/>
      <c r="I24" s="96"/>
      <c r="J24" s="97"/>
      <c r="K24" s="98"/>
      <c r="L24" s="99"/>
      <c r="M24" s="97"/>
      <c r="N24" s="113"/>
      <c r="O24" s="114"/>
      <c r="P24" s="115"/>
      <c r="Q24" s="127"/>
      <c r="R24" s="128"/>
      <c r="S24" s="129"/>
      <c r="BB24" s="47" t="str">
        <f t="shared" si="0"/>
        <v/>
      </c>
    </row>
    <row r="25" spans="1:54" ht="21" customHeight="1">
      <c r="A25" s="66">
        <v>18</v>
      </c>
      <c r="B25" s="63"/>
      <c r="C25" s="64"/>
      <c r="D25" s="65"/>
      <c r="E25" s="64"/>
      <c r="F25" s="76"/>
      <c r="G25" s="78"/>
      <c r="H25" s="78"/>
      <c r="I25" s="96"/>
      <c r="J25" s="97"/>
      <c r="K25" s="98"/>
      <c r="L25" s="99"/>
      <c r="M25" s="97"/>
      <c r="N25" s="113"/>
      <c r="O25" s="114"/>
      <c r="P25" s="115"/>
      <c r="Q25" s="127"/>
      <c r="R25" s="128"/>
      <c r="S25" s="129"/>
      <c r="BB25" s="47" t="str">
        <f t="shared" si="0"/>
        <v/>
      </c>
    </row>
    <row r="26" spans="1:54" ht="21" customHeight="1">
      <c r="A26" s="66">
        <v>19</v>
      </c>
      <c r="B26" s="63"/>
      <c r="C26" s="64"/>
      <c r="D26" s="65"/>
      <c r="E26" s="64"/>
      <c r="F26" s="76"/>
      <c r="G26" s="78"/>
      <c r="H26" s="78"/>
      <c r="I26" s="96"/>
      <c r="J26" s="97"/>
      <c r="K26" s="98"/>
      <c r="L26" s="99"/>
      <c r="M26" s="97"/>
      <c r="N26" s="113"/>
      <c r="O26" s="114"/>
      <c r="P26" s="115"/>
      <c r="Q26" s="127"/>
      <c r="R26" s="128"/>
      <c r="S26" s="129"/>
      <c r="BB26" s="47" t="str">
        <f t="shared" si="0"/>
        <v/>
      </c>
    </row>
    <row r="27" spans="1:54" ht="21" customHeight="1">
      <c r="A27" s="67">
        <v>20</v>
      </c>
      <c r="B27" s="68"/>
      <c r="C27" s="69"/>
      <c r="D27" s="70"/>
      <c r="E27" s="69"/>
      <c r="F27" s="79"/>
      <c r="G27" s="80"/>
      <c r="H27" s="80"/>
      <c r="I27" s="100"/>
      <c r="J27" s="101"/>
      <c r="K27" s="102"/>
      <c r="L27" s="103"/>
      <c r="M27" s="101"/>
      <c r="N27" s="116"/>
      <c r="O27" s="117"/>
      <c r="P27" s="118"/>
      <c r="Q27" s="130"/>
      <c r="R27" s="131"/>
      <c r="S27" s="132"/>
      <c r="BB27" s="47" t="str">
        <f t="shared" si="0"/>
        <v/>
      </c>
    </row>
    <row r="28" spans="1:54" ht="21" customHeight="1">
      <c r="A28" s="58">
        <v>21</v>
      </c>
      <c r="B28" s="59"/>
      <c r="C28" s="60"/>
      <c r="D28" s="61"/>
      <c r="E28" s="60"/>
      <c r="F28" s="81"/>
      <c r="G28" s="77"/>
      <c r="H28" s="77"/>
      <c r="I28" s="92"/>
      <c r="J28" s="93"/>
      <c r="K28" s="94"/>
      <c r="L28" s="105"/>
      <c r="M28" s="93"/>
      <c r="N28" s="119"/>
      <c r="O28" s="111"/>
      <c r="P28" s="112"/>
      <c r="Q28" s="124"/>
      <c r="R28" s="125"/>
      <c r="S28" s="126"/>
      <c r="BB28" s="47" t="str">
        <f t="shared" si="0"/>
        <v/>
      </c>
    </row>
    <row r="29" spans="1:54" ht="21" customHeight="1">
      <c r="A29" s="62">
        <v>22</v>
      </c>
      <c r="B29" s="63"/>
      <c r="C29" s="64"/>
      <c r="D29" s="65"/>
      <c r="E29" s="64"/>
      <c r="F29" s="76"/>
      <c r="G29" s="78"/>
      <c r="H29" s="78"/>
      <c r="I29" s="96"/>
      <c r="J29" s="97"/>
      <c r="K29" s="98"/>
      <c r="L29" s="99"/>
      <c r="M29" s="97"/>
      <c r="N29" s="113"/>
      <c r="O29" s="114"/>
      <c r="P29" s="115"/>
      <c r="Q29" s="127"/>
      <c r="R29" s="128"/>
      <c r="S29" s="129"/>
      <c r="BB29" s="47" t="str">
        <f t="shared" si="0"/>
        <v/>
      </c>
    </row>
    <row r="30" spans="1:54" ht="21" customHeight="1">
      <c r="A30" s="66">
        <v>23</v>
      </c>
      <c r="B30" s="63"/>
      <c r="C30" s="64"/>
      <c r="D30" s="65"/>
      <c r="E30" s="64"/>
      <c r="F30" s="76"/>
      <c r="G30" s="78"/>
      <c r="H30" s="78"/>
      <c r="I30" s="96"/>
      <c r="J30" s="97"/>
      <c r="K30" s="98"/>
      <c r="L30" s="99"/>
      <c r="M30" s="97"/>
      <c r="N30" s="113"/>
      <c r="O30" s="114"/>
      <c r="P30" s="115"/>
      <c r="Q30" s="127"/>
      <c r="R30" s="128"/>
      <c r="S30" s="129"/>
      <c r="BB30" s="47" t="str">
        <f t="shared" si="0"/>
        <v/>
      </c>
    </row>
    <row r="31" spans="1:54" ht="21" customHeight="1">
      <c r="A31" s="66">
        <v>24</v>
      </c>
      <c r="B31" s="63"/>
      <c r="C31" s="64"/>
      <c r="D31" s="65"/>
      <c r="E31" s="64"/>
      <c r="F31" s="76"/>
      <c r="G31" s="78"/>
      <c r="H31" s="78"/>
      <c r="I31" s="96"/>
      <c r="J31" s="97"/>
      <c r="K31" s="98"/>
      <c r="L31" s="99"/>
      <c r="M31" s="97"/>
      <c r="N31" s="113"/>
      <c r="O31" s="114"/>
      <c r="P31" s="115"/>
      <c r="Q31" s="127"/>
      <c r="R31" s="128"/>
      <c r="S31" s="129"/>
      <c r="BB31" s="47" t="str">
        <f t="shared" si="0"/>
        <v/>
      </c>
    </row>
    <row r="32" spans="1:54" ht="21" customHeight="1">
      <c r="A32" s="67">
        <v>25</v>
      </c>
      <c r="B32" s="68"/>
      <c r="C32" s="69"/>
      <c r="D32" s="70"/>
      <c r="E32" s="69"/>
      <c r="F32" s="79"/>
      <c r="G32" s="80"/>
      <c r="H32" s="80"/>
      <c r="I32" s="100"/>
      <c r="J32" s="101"/>
      <c r="K32" s="102"/>
      <c r="L32" s="103"/>
      <c r="M32" s="101"/>
      <c r="N32" s="116"/>
      <c r="O32" s="117"/>
      <c r="P32" s="118"/>
      <c r="Q32" s="130"/>
      <c r="R32" s="131"/>
      <c r="S32" s="132"/>
      <c r="BB32" s="47" t="str">
        <f t="shared" si="0"/>
        <v/>
      </c>
    </row>
    <row r="33" spans="1:54" ht="21" customHeight="1">
      <c r="A33" s="58">
        <v>26</v>
      </c>
      <c r="B33" s="59"/>
      <c r="C33" s="60"/>
      <c r="D33" s="61"/>
      <c r="E33" s="60"/>
      <c r="F33" s="81"/>
      <c r="G33" s="77"/>
      <c r="H33" s="77"/>
      <c r="I33" s="92"/>
      <c r="J33" s="93"/>
      <c r="K33" s="94"/>
      <c r="L33" s="105"/>
      <c r="M33" s="93"/>
      <c r="N33" s="119"/>
      <c r="O33" s="111"/>
      <c r="P33" s="112"/>
      <c r="Q33" s="124"/>
      <c r="R33" s="125"/>
      <c r="S33" s="126"/>
      <c r="BB33" s="47" t="str">
        <f t="shared" si="0"/>
        <v/>
      </c>
    </row>
    <row r="34" spans="1:54" ht="21" customHeight="1">
      <c r="A34" s="62">
        <v>27</v>
      </c>
      <c r="B34" s="63"/>
      <c r="C34" s="64"/>
      <c r="D34" s="65"/>
      <c r="E34" s="64"/>
      <c r="F34" s="76"/>
      <c r="G34" s="78"/>
      <c r="H34" s="78"/>
      <c r="I34" s="96"/>
      <c r="J34" s="97"/>
      <c r="K34" s="98"/>
      <c r="L34" s="99"/>
      <c r="M34" s="97"/>
      <c r="N34" s="113"/>
      <c r="O34" s="114"/>
      <c r="P34" s="115"/>
      <c r="Q34" s="127"/>
      <c r="R34" s="128"/>
      <c r="S34" s="129"/>
      <c r="BB34" s="47" t="str">
        <f t="shared" si="0"/>
        <v/>
      </c>
    </row>
    <row r="35" spans="1:54" ht="21" customHeight="1">
      <c r="A35" s="66">
        <v>28</v>
      </c>
      <c r="B35" s="63"/>
      <c r="C35" s="64"/>
      <c r="D35" s="65"/>
      <c r="E35" s="64"/>
      <c r="F35" s="76"/>
      <c r="G35" s="78"/>
      <c r="H35" s="78"/>
      <c r="I35" s="96"/>
      <c r="J35" s="97"/>
      <c r="K35" s="98"/>
      <c r="L35" s="99"/>
      <c r="M35" s="97"/>
      <c r="N35" s="113"/>
      <c r="O35" s="114"/>
      <c r="P35" s="115"/>
      <c r="Q35" s="127"/>
      <c r="R35" s="128"/>
      <c r="S35" s="129"/>
      <c r="BB35" s="47" t="str">
        <f t="shared" si="0"/>
        <v/>
      </c>
    </row>
    <row r="36" spans="1:54" ht="21" customHeight="1">
      <c r="A36" s="66">
        <v>29</v>
      </c>
      <c r="B36" s="63"/>
      <c r="C36" s="64"/>
      <c r="D36" s="65"/>
      <c r="E36" s="64"/>
      <c r="F36" s="76"/>
      <c r="G36" s="78"/>
      <c r="H36" s="78"/>
      <c r="I36" s="96"/>
      <c r="J36" s="97"/>
      <c r="K36" s="98"/>
      <c r="L36" s="99"/>
      <c r="M36" s="97"/>
      <c r="N36" s="113"/>
      <c r="O36" s="114"/>
      <c r="P36" s="115"/>
      <c r="Q36" s="127"/>
      <c r="R36" s="128"/>
      <c r="S36" s="129"/>
      <c r="BB36" s="47" t="str">
        <f t="shared" si="0"/>
        <v/>
      </c>
    </row>
    <row r="37" spans="1:54" ht="21" customHeight="1">
      <c r="A37" s="67">
        <v>30</v>
      </c>
      <c r="B37" s="68"/>
      <c r="C37" s="69"/>
      <c r="D37" s="70"/>
      <c r="E37" s="69"/>
      <c r="F37" s="79"/>
      <c r="G37" s="80"/>
      <c r="H37" s="80"/>
      <c r="I37" s="100"/>
      <c r="J37" s="101"/>
      <c r="K37" s="102"/>
      <c r="L37" s="103"/>
      <c r="M37" s="101"/>
      <c r="N37" s="116"/>
      <c r="O37" s="117"/>
      <c r="P37" s="118"/>
      <c r="Q37" s="130"/>
      <c r="R37" s="131"/>
      <c r="S37" s="132"/>
      <c r="BB37" s="47" t="str">
        <f t="shared" si="0"/>
        <v/>
      </c>
    </row>
    <row r="38" spans="1:54" ht="21" customHeight="1">
      <c r="A38" s="58">
        <v>31</v>
      </c>
      <c r="B38" s="59"/>
      <c r="C38" s="60"/>
      <c r="D38" s="61"/>
      <c r="E38" s="60"/>
      <c r="F38" s="81"/>
      <c r="G38" s="77"/>
      <c r="H38" s="77"/>
      <c r="I38" s="92"/>
      <c r="J38" s="93"/>
      <c r="K38" s="94"/>
      <c r="L38" s="105"/>
      <c r="M38" s="93"/>
      <c r="N38" s="119"/>
      <c r="O38" s="111"/>
      <c r="P38" s="112"/>
      <c r="Q38" s="124"/>
      <c r="R38" s="125"/>
      <c r="S38" s="126"/>
      <c r="BB38" s="47" t="str">
        <f t="shared" si="0"/>
        <v/>
      </c>
    </row>
    <row r="39" spans="1:54" ht="21" customHeight="1">
      <c r="A39" s="62">
        <v>32</v>
      </c>
      <c r="B39" s="63"/>
      <c r="C39" s="64"/>
      <c r="D39" s="65"/>
      <c r="E39" s="64"/>
      <c r="F39" s="76"/>
      <c r="G39" s="78"/>
      <c r="H39" s="78"/>
      <c r="I39" s="96"/>
      <c r="J39" s="97"/>
      <c r="K39" s="98"/>
      <c r="L39" s="99"/>
      <c r="M39" s="97"/>
      <c r="N39" s="113"/>
      <c r="O39" s="114"/>
      <c r="P39" s="115"/>
      <c r="Q39" s="127"/>
      <c r="R39" s="128"/>
      <c r="S39" s="129"/>
      <c r="BB39" s="47" t="str">
        <f t="shared" si="0"/>
        <v/>
      </c>
    </row>
    <row r="40" spans="1:54" ht="21" customHeight="1">
      <c r="A40" s="66">
        <v>33</v>
      </c>
      <c r="B40" s="63"/>
      <c r="C40" s="64"/>
      <c r="D40" s="65"/>
      <c r="E40" s="64"/>
      <c r="F40" s="76"/>
      <c r="G40" s="78"/>
      <c r="H40" s="78"/>
      <c r="I40" s="96"/>
      <c r="J40" s="97"/>
      <c r="K40" s="98"/>
      <c r="L40" s="99"/>
      <c r="M40" s="97"/>
      <c r="N40" s="113"/>
      <c r="O40" s="114"/>
      <c r="P40" s="115"/>
      <c r="Q40" s="127"/>
      <c r="R40" s="128"/>
      <c r="S40" s="129"/>
      <c r="BB40" s="47" t="str">
        <f t="shared" si="0"/>
        <v/>
      </c>
    </row>
    <row r="41" spans="1:54" ht="21" customHeight="1">
      <c r="A41" s="66">
        <v>34</v>
      </c>
      <c r="B41" s="63"/>
      <c r="C41" s="64"/>
      <c r="D41" s="65"/>
      <c r="E41" s="64"/>
      <c r="F41" s="76"/>
      <c r="G41" s="78"/>
      <c r="H41" s="78"/>
      <c r="I41" s="96"/>
      <c r="J41" s="97"/>
      <c r="K41" s="98"/>
      <c r="L41" s="99"/>
      <c r="M41" s="97"/>
      <c r="N41" s="113"/>
      <c r="O41" s="114"/>
      <c r="P41" s="115"/>
      <c r="Q41" s="127"/>
      <c r="R41" s="128"/>
      <c r="S41" s="129"/>
      <c r="BB41" s="47" t="str">
        <f t="shared" si="0"/>
        <v/>
      </c>
    </row>
    <row r="42" spans="1:54" ht="21" customHeight="1">
      <c r="A42" s="67">
        <v>35</v>
      </c>
      <c r="B42" s="68"/>
      <c r="C42" s="71"/>
      <c r="D42" s="72"/>
      <c r="E42" s="71"/>
      <c r="F42" s="82"/>
      <c r="G42" s="83"/>
      <c r="H42" s="83"/>
      <c r="I42" s="106"/>
      <c r="J42" s="107"/>
      <c r="K42" s="108"/>
      <c r="L42" s="109"/>
      <c r="M42" s="107"/>
      <c r="N42" s="120"/>
      <c r="O42" s="117"/>
      <c r="P42" s="118"/>
      <c r="Q42" s="130"/>
      <c r="R42" s="131"/>
      <c r="S42" s="132"/>
      <c r="BB42" s="47" t="str">
        <f t="shared" si="0"/>
        <v/>
      </c>
    </row>
    <row r="43" spans="1:54" ht="21" customHeight="1">
      <c r="A43" s="58">
        <v>36</v>
      </c>
      <c r="B43" s="59"/>
      <c r="C43" s="60"/>
      <c r="D43" s="61"/>
      <c r="E43" s="60"/>
      <c r="F43" s="81"/>
      <c r="G43" s="77"/>
      <c r="H43" s="77"/>
      <c r="I43" s="92"/>
      <c r="J43" s="93"/>
      <c r="K43" s="94"/>
      <c r="L43" s="105"/>
      <c r="M43" s="93"/>
      <c r="N43" s="119"/>
      <c r="O43" s="111"/>
      <c r="P43" s="112"/>
      <c r="Q43" s="124"/>
      <c r="R43" s="125"/>
      <c r="S43" s="126"/>
      <c r="BB43" s="47" t="str">
        <f t="shared" si="0"/>
        <v/>
      </c>
    </row>
    <row r="44" spans="1:54" ht="21" customHeight="1">
      <c r="A44" s="62">
        <v>37</v>
      </c>
      <c r="B44" s="63"/>
      <c r="C44" s="64"/>
      <c r="D44" s="65"/>
      <c r="E44" s="64"/>
      <c r="F44" s="76"/>
      <c r="G44" s="78"/>
      <c r="H44" s="78"/>
      <c r="I44" s="96"/>
      <c r="J44" s="97"/>
      <c r="K44" s="98"/>
      <c r="L44" s="99"/>
      <c r="M44" s="97"/>
      <c r="N44" s="113"/>
      <c r="O44" s="114"/>
      <c r="P44" s="115"/>
      <c r="Q44" s="127"/>
      <c r="R44" s="128"/>
      <c r="S44" s="129"/>
      <c r="BB44" s="47" t="str">
        <f t="shared" si="0"/>
        <v/>
      </c>
    </row>
    <row r="45" spans="1:54" ht="21" customHeight="1">
      <c r="A45" s="66">
        <v>38</v>
      </c>
      <c r="B45" s="63"/>
      <c r="C45" s="64"/>
      <c r="D45" s="65"/>
      <c r="E45" s="64"/>
      <c r="F45" s="76"/>
      <c r="G45" s="78"/>
      <c r="H45" s="78"/>
      <c r="I45" s="96"/>
      <c r="J45" s="97"/>
      <c r="K45" s="98"/>
      <c r="L45" s="99"/>
      <c r="M45" s="97"/>
      <c r="N45" s="113"/>
      <c r="O45" s="114"/>
      <c r="P45" s="115"/>
      <c r="Q45" s="127"/>
      <c r="R45" s="128"/>
      <c r="S45" s="129"/>
      <c r="BB45" s="47" t="str">
        <f t="shared" si="0"/>
        <v/>
      </c>
    </row>
    <row r="46" spans="1:54" ht="21" customHeight="1">
      <c r="A46" s="66">
        <v>39</v>
      </c>
      <c r="B46" s="63"/>
      <c r="C46" s="64"/>
      <c r="D46" s="65"/>
      <c r="E46" s="64"/>
      <c r="F46" s="76"/>
      <c r="G46" s="78"/>
      <c r="H46" s="78"/>
      <c r="I46" s="96"/>
      <c r="J46" s="97"/>
      <c r="K46" s="98"/>
      <c r="L46" s="99"/>
      <c r="M46" s="97"/>
      <c r="N46" s="113"/>
      <c r="O46" s="114"/>
      <c r="P46" s="115"/>
      <c r="Q46" s="127"/>
      <c r="R46" s="128"/>
      <c r="S46" s="129"/>
      <c r="BB46" s="47" t="str">
        <f t="shared" si="0"/>
        <v/>
      </c>
    </row>
    <row r="47" spans="1:54" ht="21" customHeight="1">
      <c r="A47" s="67">
        <v>40</v>
      </c>
      <c r="B47" s="68"/>
      <c r="C47" s="69"/>
      <c r="D47" s="70"/>
      <c r="E47" s="69"/>
      <c r="F47" s="79"/>
      <c r="G47" s="80"/>
      <c r="H47" s="80"/>
      <c r="I47" s="100"/>
      <c r="J47" s="101"/>
      <c r="K47" s="102"/>
      <c r="L47" s="103"/>
      <c r="M47" s="101"/>
      <c r="N47" s="116"/>
      <c r="O47" s="117"/>
      <c r="P47" s="118"/>
      <c r="Q47" s="130"/>
      <c r="R47" s="131"/>
      <c r="S47" s="132"/>
      <c r="BB47" s="47" t="str">
        <f t="shared" si="0"/>
        <v/>
      </c>
    </row>
    <row r="48" spans="1:54" ht="21" customHeight="1">
      <c r="A48" s="58">
        <v>41</v>
      </c>
      <c r="B48" s="59"/>
      <c r="C48" s="60"/>
      <c r="D48" s="61"/>
      <c r="E48" s="60"/>
      <c r="F48" s="81"/>
      <c r="G48" s="77"/>
      <c r="H48" s="77"/>
      <c r="I48" s="92"/>
      <c r="J48" s="93"/>
      <c r="K48" s="94"/>
      <c r="L48" s="105"/>
      <c r="M48" s="93"/>
      <c r="N48" s="119"/>
      <c r="O48" s="111"/>
      <c r="P48" s="112"/>
      <c r="Q48" s="124"/>
      <c r="R48" s="125"/>
      <c r="S48" s="126"/>
      <c r="BB48" s="47" t="str">
        <f t="shared" si="0"/>
        <v/>
      </c>
    </row>
    <row r="49" spans="1:54" ht="21" customHeight="1">
      <c r="A49" s="62">
        <v>42</v>
      </c>
      <c r="B49" s="63"/>
      <c r="C49" s="64"/>
      <c r="D49" s="65"/>
      <c r="E49" s="64"/>
      <c r="F49" s="76"/>
      <c r="G49" s="78"/>
      <c r="H49" s="78"/>
      <c r="I49" s="96"/>
      <c r="J49" s="97"/>
      <c r="K49" s="98"/>
      <c r="L49" s="99"/>
      <c r="M49" s="97"/>
      <c r="N49" s="113"/>
      <c r="O49" s="114"/>
      <c r="P49" s="115"/>
      <c r="Q49" s="127"/>
      <c r="R49" s="128"/>
      <c r="S49" s="129"/>
      <c r="BB49" s="47" t="str">
        <f t="shared" si="0"/>
        <v/>
      </c>
    </row>
    <row r="50" spans="1:54" ht="21" customHeight="1">
      <c r="A50" s="66">
        <v>43</v>
      </c>
      <c r="B50" s="63"/>
      <c r="C50" s="64"/>
      <c r="D50" s="65"/>
      <c r="E50" s="64"/>
      <c r="F50" s="76"/>
      <c r="G50" s="78"/>
      <c r="H50" s="78"/>
      <c r="I50" s="96"/>
      <c r="J50" s="97"/>
      <c r="K50" s="98"/>
      <c r="L50" s="99"/>
      <c r="M50" s="97"/>
      <c r="N50" s="113"/>
      <c r="O50" s="114"/>
      <c r="P50" s="115"/>
      <c r="Q50" s="127"/>
      <c r="R50" s="128"/>
      <c r="S50" s="129"/>
      <c r="BB50" s="47" t="str">
        <f t="shared" si="0"/>
        <v/>
      </c>
    </row>
    <row r="51" spans="1:54" ht="21" customHeight="1">
      <c r="A51" s="66">
        <v>44</v>
      </c>
      <c r="B51" s="63"/>
      <c r="C51" s="64"/>
      <c r="D51" s="65"/>
      <c r="E51" s="64"/>
      <c r="F51" s="76"/>
      <c r="G51" s="78"/>
      <c r="H51" s="78"/>
      <c r="I51" s="96"/>
      <c r="J51" s="97"/>
      <c r="K51" s="98"/>
      <c r="L51" s="99"/>
      <c r="M51" s="97"/>
      <c r="N51" s="113"/>
      <c r="O51" s="114"/>
      <c r="P51" s="115"/>
      <c r="Q51" s="127"/>
      <c r="R51" s="128"/>
      <c r="S51" s="129"/>
      <c r="BB51" s="47" t="str">
        <f t="shared" si="0"/>
        <v/>
      </c>
    </row>
    <row r="52" spans="1:54" ht="21" customHeight="1">
      <c r="A52" s="67">
        <v>45</v>
      </c>
      <c r="B52" s="68"/>
      <c r="C52" s="69"/>
      <c r="D52" s="70"/>
      <c r="E52" s="69"/>
      <c r="F52" s="79"/>
      <c r="G52" s="80"/>
      <c r="H52" s="80"/>
      <c r="I52" s="100"/>
      <c r="J52" s="101"/>
      <c r="K52" s="102"/>
      <c r="L52" s="103"/>
      <c r="M52" s="101"/>
      <c r="N52" s="116"/>
      <c r="O52" s="117"/>
      <c r="P52" s="118"/>
      <c r="Q52" s="130"/>
      <c r="R52" s="131"/>
      <c r="S52" s="132"/>
      <c r="BB52" s="47" t="str">
        <f t="shared" si="0"/>
        <v/>
      </c>
    </row>
    <row r="53" spans="1:54" ht="21" customHeight="1">
      <c r="A53" s="58">
        <v>46</v>
      </c>
      <c r="B53" s="59"/>
      <c r="C53" s="60"/>
      <c r="D53" s="61"/>
      <c r="E53" s="60"/>
      <c r="F53" s="81"/>
      <c r="G53" s="77"/>
      <c r="H53" s="77"/>
      <c r="I53" s="92"/>
      <c r="J53" s="93"/>
      <c r="K53" s="94"/>
      <c r="L53" s="105"/>
      <c r="M53" s="93"/>
      <c r="N53" s="119"/>
      <c r="O53" s="111"/>
      <c r="P53" s="112"/>
      <c r="Q53" s="124"/>
      <c r="R53" s="125"/>
      <c r="S53" s="126"/>
      <c r="BB53" s="47" t="str">
        <f t="shared" si="0"/>
        <v/>
      </c>
    </row>
    <row r="54" spans="1:54" ht="21" customHeight="1">
      <c r="A54" s="62">
        <v>47</v>
      </c>
      <c r="B54" s="63"/>
      <c r="C54" s="64"/>
      <c r="D54" s="65"/>
      <c r="E54" s="64"/>
      <c r="F54" s="76"/>
      <c r="G54" s="78"/>
      <c r="H54" s="78"/>
      <c r="I54" s="96"/>
      <c r="J54" s="97"/>
      <c r="K54" s="98"/>
      <c r="L54" s="99"/>
      <c r="M54" s="97"/>
      <c r="N54" s="113"/>
      <c r="O54" s="114"/>
      <c r="P54" s="115"/>
      <c r="Q54" s="127"/>
      <c r="R54" s="128"/>
      <c r="S54" s="129"/>
      <c r="BB54" s="47" t="str">
        <f t="shared" si="0"/>
        <v/>
      </c>
    </row>
    <row r="55" spans="1:54" ht="21" customHeight="1">
      <c r="A55" s="66">
        <v>48</v>
      </c>
      <c r="B55" s="63"/>
      <c r="C55" s="64"/>
      <c r="D55" s="65"/>
      <c r="E55" s="64"/>
      <c r="F55" s="76"/>
      <c r="G55" s="78"/>
      <c r="H55" s="78"/>
      <c r="I55" s="96"/>
      <c r="J55" s="97"/>
      <c r="K55" s="98"/>
      <c r="L55" s="99"/>
      <c r="M55" s="97"/>
      <c r="N55" s="113"/>
      <c r="O55" s="114"/>
      <c r="P55" s="115"/>
      <c r="Q55" s="127"/>
      <c r="R55" s="128"/>
      <c r="S55" s="129"/>
      <c r="BB55" s="47" t="str">
        <f t="shared" si="0"/>
        <v/>
      </c>
    </row>
    <row r="56" spans="1:54" ht="21" customHeight="1">
      <c r="A56" s="66">
        <v>49</v>
      </c>
      <c r="B56" s="63"/>
      <c r="C56" s="64"/>
      <c r="D56" s="65"/>
      <c r="E56" s="64"/>
      <c r="F56" s="76"/>
      <c r="G56" s="78"/>
      <c r="H56" s="78"/>
      <c r="I56" s="96"/>
      <c r="J56" s="97"/>
      <c r="K56" s="98"/>
      <c r="L56" s="99"/>
      <c r="M56" s="97"/>
      <c r="N56" s="113"/>
      <c r="O56" s="114"/>
      <c r="P56" s="115"/>
      <c r="Q56" s="127"/>
      <c r="R56" s="128"/>
      <c r="S56" s="129"/>
      <c r="BB56" s="47" t="str">
        <f t="shared" si="0"/>
        <v/>
      </c>
    </row>
    <row r="57" spans="1:54" ht="21" customHeight="1">
      <c r="A57" s="67">
        <v>50</v>
      </c>
      <c r="B57" s="68"/>
      <c r="C57" s="69"/>
      <c r="D57" s="70"/>
      <c r="E57" s="69"/>
      <c r="F57" s="79"/>
      <c r="G57" s="80"/>
      <c r="H57" s="80"/>
      <c r="I57" s="100"/>
      <c r="J57" s="101"/>
      <c r="K57" s="102"/>
      <c r="L57" s="103"/>
      <c r="M57" s="101"/>
      <c r="N57" s="116"/>
      <c r="O57" s="117"/>
      <c r="P57" s="118"/>
      <c r="Q57" s="130"/>
      <c r="R57" s="131"/>
      <c r="S57" s="132"/>
      <c r="BB57" s="47" t="str">
        <f t="shared" si="0"/>
        <v/>
      </c>
    </row>
    <row r="58" spans="1:54" ht="21" customHeight="1">
      <c r="A58" s="58">
        <v>51</v>
      </c>
      <c r="B58" s="59"/>
      <c r="C58" s="60"/>
      <c r="D58" s="61"/>
      <c r="E58" s="60"/>
      <c r="F58" s="81"/>
      <c r="G58" s="77"/>
      <c r="H58" s="77"/>
      <c r="I58" s="92"/>
      <c r="J58" s="93"/>
      <c r="K58" s="94"/>
      <c r="L58" s="105"/>
      <c r="M58" s="93"/>
      <c r="N58" s="119"/>
      <c r="O58" s="111"/>
      <c r="P58" s="112"/>
      <c r="Q58" s="124"/>
      <c r="R58" s="125"/>
      <c r="S58" s="126"/>
      <c r="BB58" s="47" t="str">
        <f t="shared" si="0"/>
        <v/>
      </c>
    </row>
    <row r="59" spans="1:54" ht="21" customHeight="1">
      <c r="A59" s="62">
        <v>52</v>
      </c>
      <c r="B59" s="63"/>
      <c r="C59" s="64"/>
      <c r="D59" s="65"/>
      <c r="E59" s="64"/>
      <c r="F59" s="76"/>
      <c r="G59" s="78"/>
      <c r="H59" s="78"/>
      <c r="I59" s="96"/>
      <c r="J59" s="97"/>
      <c r="K59" s="98"/>
      <c r="L59" s="99"/>
      <c r="M59" s="97"/>
      <c r="N59" s="113"/>
      <c r="O59" s="114"/>
      <c r="P59" s="115"/>
      <c r="Q59" s="127"/>
      <c r="R59" s="128"/>
      <c r="S59" s="129"/>
      <c r="BB59" s="47" t="str">
        <f t="shared" si="0"/>
        <v/>
      </c>
    </row>
    <row r="60" spans="1:54" ht="21" customHeight="1">
      <c r="A60" s="66">
        <v>53</v>
      </c>
      <c r="B60" s="63"/>
      <c r="C60" s="64"/>
      <c r="D60" s="65"/>
      <c r="E60" s="64"/>
      <c r="F60" s="76"/>
      <c r="G60" s="78"/>
      <c r="H60" s="78"/>
      <c r="I60" s="96"/>
      <c r="J60" s="97"/>
      <c r="K60" s="98"/>
      <c r="L60" s="99"/>
      <c r="M60" s="97"/>
      <c r="N60" s="113"/>
      <c r="O60" s="114"/>
      <c r="P60" s="115"/>
      <c r="Q60" s="127"/>
      <c r="R60" s="128"/>
      <c r="S60" s="129"/>
      <c r="BB60" s="47" t="str">
        <f t="shared" si="0"/>
        <v/>
      </c>
    </row>
    <row r="61" spans="1:54" ht="21" customHeight="1">
      <c r="A61" s="66">
        <v>54</v>
      </c>
      <c r="B61" s="63"/>
      <c r="C61" s="64"/>
      <c r="D61" s="65"/>
      <c r="E61" s="64"/>
      <c r="F61" s="76"/>
      <c r="G61" s="78"/>
      <c r="H61" s="78"/>
      <c r="I61" s="96"/>
      <c r="J61" s="97"/>
      <c r="K61" s="98"/>
      <c r="L61" s="99"/>
      <c r="M61" s="97"/>
      <c r="N61" s="113"/>
      <c r="O61" s="114"/>
      <c r="P61" s="115"/>
      <c r="Q61" s="127"/>
      <c r="R61" s="128"/>
      <c r="S61" s="129"/>
      <c r="BB61" s="47" t="str">
        <f t="shared" si="0"/>
        <v/>
      </c>
    </row>
    <row r="62" spans="1:54" ht="21" customHeight="1">
      <c r="A62" s="67">
        <v>55</v>
      </c>
      <c r="B62" s="68"/>
      <c r="C62" s="69"/>
      <c r="D62" s="70"/>
      <c r="E62" s="69"/>
      <c r="F62" s="79"/>
      <c r="G62" s="80"/>
      <c r="H62" s="80"/>
      <c r="I62" s="100"/>
      <c r="J62" s="101"/>
      <c r="K62" s="102"/>
      <c r="L62" s="103"/>
      <c r="M62" s="101"/>
      <c r="N62" s="116"/>
      <c r="O62" s="117"/>
      <c r="P62" s="118"/>
      <c r="Q62" s="130"/>
      <c r="R62" s="131"/>
      <c r="S62" s="132"/>
      <c r="BB62" s="47" t="str">
        <f t="shared" si="0"/>
        <v/>
      </c>
    </row>
    <row r="63" spans="1:54" ht="21" customHeight="1">
      <c r="A63" s="58">
        <v>56</v>
      </c>
      <c r="B63" s="59"/>
      <c r="C63" s="60"/>
      <c r="D63" s="61"/>
      <c r="E63" s="60"/>
      <c r="F63" s="81"/>
      <c r="G63" s="77"/>
      <c r="H63" s="77"/>
      <c r="I63" s="92"/>
      <c r="J63" s="93"/>
      <c r="K63" s="94"/>
      <c r="L63" s="105"/>
      <c r="M63" s="93"/>
      <c r="N63" s="119"/>
      <c r="O63" s="111"/>
      <c r="P63" s="112"/>
      <c r="Q63" s="124"/>
      <c r="R63" s="125"/>
      <c r="S63" s="126"/>
      <c r="BB63" s="47" t="str">
        <f t="shared" si="0"/>
        <v/>
      </c>
    </row>
    <row r="64" spans="1:54" ht="21" customHeight="1">
      <c r="A64" s="62">
        <v>57</v>
      </c>
      <c r="B64" s="63"/>
      <c r="C64" s="64"/>
      <c r="D64" s="65"/>
      <c r="E64" s="64"/>
      <c r="F64" s="76"/>
      <c r="G64" s="78"/>
      <c r="H64" s="78"/>
      <c r="I64" s="96"/>
      <c r="J64" s="97"/>
      <c r="K64" s="98"/>
      <c r="L64" s="99"/>
      <c r="M64" s="97"/>
      <c r="N64" s="113"/>
      <c r="O64" s="114"/>
      <c r="P64" s="115"/>
      <c r="Q64" s="127"/>
      <c r="R64" s="128"/>
      <c r="S64" s="129"/>
      <c r="BB64" s="47" t="str">
        <f t="shared" si="0"/>
        <v/>
      </c>
    </row>
    <row r="65" spans="1:54" ht="21" customHeight="1">
      <c r="A65" s="66">
        <v>58</v>
      </c>
      <c r="B65" s="63"/>
      <c r="C65" s="64"/>
      <c r="D65" s="65"/>
      <c r="E65" s="64"/>
      <c r="F65" s="76"/>
      <c r="G65" s="78"/>
      <c r="H65" s="78"/>
      <c r="I65" s="96"/>
      <c r="J65" s="97"/>
      <c r="K65" s="98"/>
      <c r="L65" s="99"/>
      <c r="M65" s="97"/>
      <c r="N65" s="113"/>
      <c r="O65" s="114"/>
      <c r="P65" s="115"/>
      <c r="Q65" s="127"/>
      <c r="R65" s="128"/>
      <c r="S65" s="129"/>
      <c r="BB65" s="47" t="str">
        <f t="shared" si="0"/>
        <v/>
      </c>
    </row>
    <row r="66" spans="1:54" ht="21" customHeight="1">
      <c r="A66" s="66">
        <v>59</v>
      </c>
      <c r="B66" s="63"/>
      <c r="C66" s="64"/>
      <c r="D66" s="65"/>
      <c r="E66" s="64"/>
      <c r="F66" s="76"/>
      <c r="G66" s="78"/>
      <c r="H66" s="78"/>
      <c r="I66" s="96"/>
      <c r="J66" s="97"/>
      <c r="K66" s="98"/>
      <c r="L66" s="99"/>
      <c r="M66" s="97"/>
      <c r="N66" s="113"/>
      <c r="O66" s="114"/>
      <c r="P66" s="115"/>
      <c r="Q66" s="127"/>
      <c r="R66" s="128"/>
      <c r="S66" s="129"/>
      <c r="BB66" s="47" t="str">
        <f t="shared" si="0"/>
        <v/>
      </c>
    </row>
    <row r="67" spans="1:54" ht="21" customHeight="1">
      <c r="A67" s="67">
        <v>60</v>
      </c>
      <c r="B67" s="68"/>
      <c r="C67" s="69"/>
      <c r="D67" s="70"/>
      <c r="E67" s="69"/>
      <c r="F67" s="79"/>
      <c r="G67" s="80"/>
      <c r="H67" s="80"/>
      <c r="I67" s="100"/>
      <c r="J67" s="101"/>
      <c r="K67" s="102"/>
      <c r="L67" s="103"/>
      <c r="M67" s="101"/>
      <c r="N67" s="116"/>
      <c r="O67" s="117"/>
      <c r="P67" s="118"/>
      <c r="Q67" s="130"/>
      <c r="R67" s="131"/>
      <c r="S67" s="132"/>
      <c r="BB67" s="47" t="str">
        <f t="shared" si="0"/>
        <v/>
      </c>
    </row>
    <row r="68" spans="1:54" ht="21" customHeight="1">
      <c r="A68" s="58">
        <v>61</v>
      </c>
      <c r="B68" s="59"/>
      <c r="C68" s="60"/>
      <c r="D68" s="61"/>
      <c r="E68" s="60"/>
      <c r="F68" s="81"/>
      <c r="G68" s="77"/>
      <c r="H68" s="77"/>
      <c r="I68" s="92"/>
      <c r="J68" s="93"/>
      <c r="K68" s="94"/>
      <c r="L68" s="105"/>
      <c r="M68" s="93"/>
      <c r="N68" s="119"/>
      <c r="O68" s="111"/>
      <c r="P68" s="112"/>
      <c r="Q68" s="124"/>
      <c r="R68" s="125"/>
      <c r="S68" s="126"/>
      <c r="BB68" s="47" t="str">
        <f t="shared" si="0"/>
        <v/>
      </c>
    </row>
    <row r="69" spans="1:54" ht="21" customHeight="1">
      <c r="A69" s="62">
        <v>62</v>
      </c>
      <c r="B69" s="63"/>
      <c r="C69" s="64"/>
      <c r="D69" s="65"/>
      <c r="E69" s="64"/>
      <c r="F69" s="76"/>
      <c r="G69" s="78"/>
      <c r="H69" s="78"/>
      <c r="I69" s="96"/>
      <c r="J69" s="97"/>
      <c r="K69" s="98"/>
      <c r="L69" s="99"/>
      <c r="M69" s="97"/>
      <c r="N69" s="113"/>
      <c r="O69" s="114"/>
      <c r="P69" s="115"/>
      <c r="Q69" s="127"/>
      <c r="R69" s="128"/>
      <c r="S69" s="129"/>
      <c r="BB69" s="47" t="str">
        <f t="shared" si="0"/>
        <v/>
      </c>
    </row>
    <row r="70" spans="1:54" ht="21" customHeight="1">
      <c r="A70" s="66">
        <v>63</v>
      </c>
      <c r="B70" s="63"/>
      <c r="C70" s="64"/>
      <c r="D70" s="65"/>
      <c r="E70" s="64"/>
      <c r="F70" s="76"/>
      <c r="G70" s="78"/>
      <c r="H70" s="78"/>
      <c r="I70" s="96"/>
      <c r="J70" s="97"/>
      <c r="K70" s="98"/>
      <c r="L70" s="99"/>
      <c r="M70" s="97"/>
      <c r="N70" s="113"/>
      <c r="O70" s="114"/>
      <c r="P70" s="115"/>
      <c r="Q70" s="127"/>
      <c r="R70" s="128"/>
      <c r="S70" s="129"/>
      <c r="BB70" s="47" t="str">
        <f t="shared" si="0"/>
        <v/>
      </c>
    </row>
    <row r="71" spans="1:54" ht="21" customHeight="1">
      <c r="A71" s="66">
        <v>64</v>
      </c>
      <c r="B71" s="63"/>
      <c r="C71" s="64"/>
      <c r="D71" s="65"/>
      <c r="E71" s="64"/>
      <c r="F71" s="76"/>
      <c r="G71" s="78"/>
      <c r="H71" s="78"/>
      <c r="I71" s="96"/>
      <c r="J71" s="97"/>
      <c r="K71" s="98"/>
      <c r="L71" s="99"/>
      <c r="M71" s="97"/>
      <c r="N71" s="113"/>
      <c r="O71" s="114"/>
      <c r="P71" s="115"/>
      <c r="Q71" s="127"/>
      <c r="R71" s="128"/>
      <c r="S71" s="129"/>
      <c r="BB71" s="47" t="str">
        <f t="shared" si="0"/>
        <v/>
      </c>
    </row>
    <row r="72" spans="1:54" ht="21" customHeight="1">
      <c r="A72" s="67">
        <v>65</v>
      </c>
      <c r="B72" s="68"/>
      <c r="C72" s="69"/>
      <c r="D72" s="70"/>
      <c r="E72" s="69"/>
      <c r="F72" s="79"/>
      <c r="G72" s="80"/>
      <c r="H72" s="80"/>
      <c r="I72" s="100"/>
      <c r="J72" s="101"/>
      <c r="K72" s="102"/>
      <c r="L72" s="103"/>
      <c r="M72" s="101"/>
      <c r="N72" s="116"/>
      <c r="O72" s="117"/>
      <c r="P72" s="118"/>
      <c r="Q72" s="130"/>
      <c r="R72" s="131"/>
      <c r="S72" s="132"/>
      <c r="BB72" s="47" t="str">
        <f t="shared" si="0"/>
        <v/>
      </c>
    </row>
    <row r="73" spans="1:54" ht="21" customHeight="1">
      <c r="A73" s="58">
        <v>66</v>
      </c>
      <c r="B73" s="59"/>
      <c r="C73" s="60"/>
      <c r="D73" s="61"/>
      <c r="E73" s="60"/>
      <c r="F73" s="81"/>
      <c r="G73" s="77"/>
      <c r="H73" s="77"/>
      <c r="I73" s="92"/>
      <c r="J73" s="93"/>
      <c r="K73" s="94"/>
      <c r="L73" s="105"/>
      <c r="M73" s="93"/>
      <c r="N73" s="119"/>
      <c r="O73" s="111"/>
      <c r="P73" s="112"/>
      <c r="Q73" s="124"/>
      <c r="R73" s="125"/>
      <c r="S73" s="126"/>
      <c r="BB73" s="47" t="str">
        <f t="shared" ref="BB73:BB107" si="1">B73&amp;H73</f>
        <v/>
      </c>
    </row>
    <row r="74" spans="1:54" ht="21" customHeight="1">
      <c r="A74" s="62">
        <v>67</v>
      </c>
      <c r="B74" s="63"/>
      <c r="C74" s="64"/>
      <c r="D74" s="65"/>
      <c r="E74" s="64"/>
      <c r="F74" s="76"/>
      <c r="G74" s="78"/>
      <c r="H74" s="78"/>
      <c r="I74" s="96"/>
      <c r="J74" s="97"/>
      <c r="K74" s="98"/>
      <c r="L74" s="99"/>
      <c r="M74" s="97"/>
      <c r="N74" s="113"/>
      <c r="O74" s="114"/>
      <c r="P74" s="115"/>
      <c r="Q74" s="127"/>
      <c r="R74" s="128"/>
      <c r="S74" s="129"/>
      <c r="BB74" s="47" t="str">
        <f t="shared" si="1"/>
        <v/>
      </c>
    </row>
    <row r="75" spans="1:54" ht="21" customHeight="1">
      <c r="A75" s="66">
        <v>68</v>
      </c>
      <c r="B75" s="63"/>
      <c r="C75" s="64"/>
      <c r="D75" s="65"/>
      <c r="E75" s="64"/>
      <c r="F75" s="76"/>
      <c r="G75" s="78"/>
      <c r="H75" s="78"/>
      <c r="I75" s="96"/>
      <c r="J75" s="97"/>
      <c r="K75" s="98"/>
      <c r="L75" s="99"/>
      <c r="M75" s="97"/>
      <c r="N75" s="113"/>
      <c r="O75" s="114"/>
      <c r="P75" s="115"/>
      <c r="Q75" s="127"/>
      <c r="R75" s="128"/>
      <c r="S75" s="129"/>
      <c r="BB75" s="47" t="str">
        <f t="shared" si="1"/>
        <v/>
      </c>
    </row>
    <row r="76" spans="1:54" ht="21" customHeight="1">
      <c r="A76" s="66">
        <v>69</v>
      </c>
      <c r="B76" s="63"/>
      <c r="C76" s="64"/>
      <c r="D76" s="65"/>
      <c r="E76" s="64"/>
      <c r="F76" s="76"/>
      <c r="G76" s="78"/>
      <c r="H76" s="78"/>
      <c r="I76" s="96"/>
      <c r="J76" s="97"/>
      <c r="K76" s="98"/>
      <c r="L76" s="99"/>
      <c r="M76" s="97"/>
      <c r="N76" s="113"/>
      <c r="O76" s="114"/>
      <c r="P76" s="115"/>
      <c r="Q76" s="127"/>
      <c r="R76" s="128"/>
      <c r="S76" s="129"/>
      <c r="BB76" s="47" t="str">
        <f t="shared" si="1"/>
        <v/>
      </c>
    </row>
    <row r="77" spans="1:54" ht="21" customHeight="1">
      <c r="A77" s="67">
        <v>70</v>
      </c>
      <c r="B77" s="68"/>
      <c r="C77" s="69"/>
      <c r="D77" s="70"/>
      <c r="E77" s="69"/>
      <c r="F77" s="79"/>
      <c r="G77" s="80"/>
      <c r="H77" s="80"/>
      <c r="I77" s="100"/>
      <c r="J77" s="101"/>
      <c r="K77" s="102"/>
      <c r="L77" s="103"/>
      <c r="M77" s="101"/>
      <c r="N77" s="116"/>
      <c r="O77" s="117"/>
      <c r="P77" s="118"/>
      <c r="Q77" s="130"/>
      <c r="R77" s="131"/>
      <c r="S77" s="132"/>
      <c r="BB77" s="47" t="str">
        <f t="shared" si="1"/>
        <v/>
      </c>
    </row>
    <row r="78" spans="1:54" ht="21" customHeight="1">
      <c r="A78" s="58">
        <v>71</v>
      </c>
      <c r="B78" s="59"/>
      <c r="C78" s="60"/>
      <c r="D78" s="61"/>
      <c r="E78" s="60"/>
      <c r="F78" s="81"/>
      <c r="G78" s="77"/>
      <c r="H78" s="77"/>
      <c r="I78" s="92"/>
      <c r="J78" s="93"/>
      <c r="K78" s="94"/>
      <c r="L78" s="105"/>
      <c r="M78" s="93"/>
      <c r="N78" s="119"/>
      <c r="O78" s="111"/>
      <c r="P78" s="112"/>
      <c r="Q78" s="124"/>
      <c r="R78" s="125"/>
      <c r="S78" s="126"/>
      <c r="BB78" s="47" t="str">
        <f t="shared" si="1"/>
        <v/>
      </c>
    </row>
    <row r="79" spans="1:54" ht="21" customHeight="1">
      <c r="A79" s="62">
        <v>72</v>
      </c>
      <c r="B79" s="63"/>
      <c r="C79" s="64"/>
      <c r="D79" s="65"/>
      <c r="E79" s="64"/>
      <c r="F79" s="76"/>
      <c r="G79" s="78"/>
      <c r="H79" s="78"/>
      <c r="I79" s="96"/>
      <c r="J79" s="97"/>
      <c r="K79" s="98"/>
      <c r="L79" s="99"/>
      <c r="M79" s="97"/>
      <c r="N79" s="113"/>
      <c r="O79" s="114"/>
      <c r="P79" s="115"/>
      <c r="Q79" s="127"/>
      <c r="R79" s="128"/>
      <c r="S79" s="129"/>
      <c r="BB79" s="47" t="str">
        <f t="shared" si="1"/>
        <v/>
      </c>
    </row>
    <row r="80" spans="1:54" ht="21" customHeight="1">
      <c r="A80" s="66">
        <v>73</v>
      </c>
      <c r="B80" s="63"/>
      <c r="C80" s="64"/>
      <c r="D80" s="65"/>
      <c r="E80" s="64"/>
      <c r="F80" s="76"/>
      <c r="G80" s="78"/>
      <c r="H80" s="78"/>
      <c r="I80" s="96"/>
      <c r="J80" s="97"/>
      <c r="K80" s="98"/>
      <c r="L80" s="99"/>
      <c r="M80" s="97"/>
      <c r="N80" s="113"/>
      <c r="O80" s="114"/>
      <c r="P80" s="115"/>
      <c r="Q80" s="127"/>
      <c r="R80" s="128"/>
      <c r="S80" s="129"/>
      <c r="BB80" s="47" t="str">
        <f t="shared" si="1"/>
        <v/>
      </c>
    </row>
    <row r="81" spans="1:54" ht="21" customHeight="1">
      <c r="A81" s="66">
        <v>74</v>
      </c>
      <c r="B81" s="63"/>
      <c r="C81" s="64"/>
      <c r="D81" s="65"/>
      <c r="E81" s="64"/>
      <c r="F81" s="76"/>
      <c r="G81" s="78"/>
      <c r="H81" s="78"/>
      <c r="I81" s="96"/>
      <c r="J81" s="97"/>
      <c r="K81" s="98"/>
      <c r="L81" s="99"/>
      <c r="M81" s="97"/>
      <c r="N81" s="113"/>
      <c r="O81" s="114"/>
      <c r="P81" s="115"/>
      <c r="Q81" s="127"/>
      <c r="R81" s="128"/>
      <c r="S81" s="129"/>
      <c r="BB81" s="47" t="str">
        <f t="shared" si="1"/>
        <v/>
      </c>
    </row>
    <row r="82" spans="1:54" ht="21" customHeight="1">
      <c r="A82" s="67">
        <v>75</v>
      </c>
      <c r="B82" s="68"/>
      <c r="C82" s="69"/>
      <c r="D82" s="70"/>
      <c r="E82" s="69"/>
      <c r="F82" s="79"/>
      <c r="G82" s="80"/>
      <c r="H82" s="80"/>
      <c r="I82" s="100"/>
      <c r="J82" s="101"/>
      <c r="K82" s="102"/>
      <c r="L82" s="103"/>
      <c r="M82" s="101"/>
      <c r="N82" s="116"/>
      <c r="O82" s="117"/>
      <c r="P82" s="118"/>
      <c r="Q82" s="130"/>
      <c r="R82" s="131"/>
      <c r="S82" s="132"/>
      <c r="BB82" s="47" t="str">
        <f t="shared" si="1"/>
        <v/>
      </c>
    </row>
    <row r="83" spans="1:54" ht="21" customHeight="1">
      <c r="A83" s="58">
        <v>76</v>
      </c>
      <c r="B83" s="59"/>
      <c r="C83" s="60"/>
      <c r="D83" s="61"/>
      <c r="E83" s="60"/>
      <c r="F83" s="81"/>
      <c r="G83" s="77"/>
      <c r="H83" s="77"/>
      <c r="I83" s="92"/>
      <c r="J83" s="93"/>
      <c r="K83" s="94"/>
      <c r="L83" s="105"/>
      <c r="M83" s="93"/>
      <c r="N83" s="119"/>
      <c r="O83" s="111"/>
      <c r="P83" s="112"/>
      <c r="Q83" s="124"/>
      <c r="R83" s="125"/>
      <c r="S83" s="126"/>
      <c r="BB83" s="47" t="str">
        <f t="shared" si="1"/>
        <v/>
      </c>
    </row>
    <row r="84" spans="1:54" ht="21" customHeight="1">
      <c r="A84" s="62">
        <v>77</v>
      </c>
      <c r="B84" s="63"/>
      <c r="C84" s="64"/>
      <c r="D84" s="65"/>
      <c r="E84" s="64"/>
      <c r="F84" s="76"/>
      <c r="G84" s="78"/>
      <c r="H84" s="78"/>
      <c r="I84" s="96"/>
      <c r="J84" s="97"/>
      <c r="K84" s="98"/>
      <c r="L84" s="99"/>
      <c r="M84" s="97"/>
      <c r="N84" s="113"/>
      <c r="O84" s="114"/>
      <c r="P84" s="115"/>
      <c r="Q84" s="127"/>
      <c r="R84" s="128"/>
      <c r="S84" s="129"/>
      <c r="BB84" s="47" t="str">
        <f t="shared" si="1"/>
        <v/>
      </c>
    </row>
    <row r="85" spans="1:54" ht="21" customHeight="1">
      <c r="A85" s="66">
        <v>78</v>
      </c>
      <c r="B85" s="63"/>
      <c r="C85" s="64"/>
      <c r="D85" s="65"/>
      <c r="E85" s="64"/>
      <c r="F85" s="76"/>
      <c r="G85" s="78"/>
      <c r="H85" s="78"/>
      <c r="I85" s="96"/>
      <c r="J85" s="97"/>
      <c r="K85" s="98"/>
      <c r="L85" s="99"/>
      <c r="M85" s="97"/>
      <c r="N85" s="113"/>
      <c r="O85" s="114"/>
      <c r="P85" s="115"/>
      <c r="Q85" s="127"/>
      <c r="R85" s="128"/>
      <c r="S85" s="129"/>
      <c r="BB85" s="47" t="str">
        <f t="shared" si="1"/>
        <v/>
      </c>
    </row>
    <row r="86" spans="1:54" ht="21" customHeight="1">
      <c r="A86" s="66">
        <v>79</v>
      </c>
      <c r="B86" s="63"/>
      <c r="C86" s="64"/>
      <c r="D86" s="65"/>
      <c r="E86" s="64"/>
      <c r="F86" s="76"/>
      <c r="G86" s="78"/>
      <c r="H86" s="78"/>
      <c r="I86" s="96"/>
      <c r="J86" s="97"/>
      <c r="K86" s="98"/>
      <c r="L86" s="99"/>
      <c r="M86" s="97"/>
      <c r="N86" s="113"/>
      <c r="O86" s="114"/>
      <c r="P86" s="115"/>
      <c r="Q86" s="127"/>
      <c r="R86" s="128"/>
      <c r="S86" s="129"/>
      <c r="BB86" s="47" t="str">
        <f t="shared" si="1"/>
        <v/>
      </c>
    </row>
    <row r="87" spans="1:54" ht="21" customHeight="1">
      <c r="A87" s="67">
        <v>80</v>
      </c>
      <c r="B87" s="68"/>
      <c r="C87" s="69"/>
      <c r="D87" s="70"/>
      <c r="E87" s="69"/>
      <c r="F87" s="79"/>
      <c r="G87" s="80"/>
      <c r="H87" s="80"/>
      <c r="I87" s="100"/>
      <c r="J87" s="101"/>
      <c r="K87" s="102"/>
      <c r="L87" s="103"/>
      <c r="M87" s="101"/>
      <c r="N87" s="116"/>
      <c r="O87" s="117"/>
      <c r="P87" s="118"/>
      <c r="Q87" s="130"/>
      <c r="R87" s="131"/>
      <c r="S87" s="132"/>
      <c r="BB87" s="47" t="str">
        <f t="shared" si="1"/>
        <v/>
      </c>
    </row>
    <row r="88" spans="1:54" ht="21" customHeight="1">
      <c r="A88" s="58">
        <v>81</v>
      </c>
      <c r="B88" s="59"/>
      <c r="C88" s="60"/>
      <c r="D88" s="61"/>
      <c r="E88" s="60"/>
      <c r="F88" s="81"/>
      <c r="G88" s="77"/>
      <c r="H88" s="77"/>
      <c r="I88" s="92"/>
      <c r="J88" s="93"/>
      <c r="K88" s="94"/>
      <c r="L88" s="105"/>
      <c r="M88" s="93"/>
      <c r="N88" s="119"/>
      <c r="O88" s="111"/>
      <c r="P88" s="112"/>
      <c r="Q88" s="124"/>
      <c r="R88" s="125"/>
      <c r="S88" s="126"/>
      <c r="BB88" s="47" t="str">
        <f t="shared" si="1"/>
        <v/>
      </c>
    </row>
    <row r="89" spans="1:54" ht="21" customHeight="1">
      <c r="A89" s="62">
        <v>82</v>
      </c>
      <c r="B89" s="63"/>
      <c r="C89" s="64"/>
      <c r="D89" s="65"/>
      <c r="E89" s="64"/>
      <c r="F89" s="76"/>
      <c r="G89" s="78"/>
      <c r="H89" s="78"/>
      <c r="I89" s="96"/>
      <c r="J89" s="97"/>
      <c r="K89" s="98"/>
      <c r="L89" s="99"/>
      <c r="M89" s="97"/>
      <c r="N89" s="113"/>
      <c r="O89" s="114"/>
      <c r="P89" s="115"/>
      <c r="Q89" s="127"/>
      <c r="R89" s="128"/>
      <c r="S89" s="129"/>
      <c r="BB89" s="47" t="str">
        <f t="shared" si="1"/>
        <v/>
      </c>
    </row>
    <row r="90" spans="1:54" ht="21" customHeight="1">
      <c r="A90" s="66">
        <v>83</v>
      </c>
      <c r="B90" s="63"/>
      <c r="C90" s="64"/>
      <c r="D90" s="65"/>
      <c r="E90" s="64"/>
      <c r="F90" s="76"/>
      <c r="G90" s="78"/>
      <c r="H90" s="78"/>
      <c r="I90" s="96"/>
      <c r="J90" s="97"/>
      <c r="K90" s="98"/>
      <c r="L90" s="99"/>
      <c r="M90" s="97"/>
      <c r="N90" s="113"/>
      <c r="O90" s="114"/>
      <c r="P90" s="115"/>
      <c r="Q90" s="127"/>
      <c r="R90" s="128"/>
      <c r="S90" s="129"/>
      <c r="BB90" s="47" t="str">
        <f t="shared" si="1"/>
        <v/>
      </c>
    </row>
    <row r="91" spans="1:54" ht="21" customHeight="1">
      <c r="A91" s="66">
        <v>84</v>
      </c>
      <c r="B91" s="63"/>
      <c r="C91" s="64"/>
      <c r="D91" s="65"/>
      <c r="E91" s="64"/>
      <c r="F91" s="76"/>
      <c r="G91" s="78"/>
      <c r="H91" s="78"/>
      <c r="I91" s="96"/>
      <c r="J91" s="97"/>
      <c r="K91" s="98"/>
      <c r="L91" s="99"/>
      <c r="M91" s="97"/>
      <c r="N91" s="113"/>
      <c r="O91" s="114"/>
      <c r="P91" s="115"/>
      <c r="Q91" s="127"/>
      <c r="R91" s="128"/>
      <c r="S91" s="129"/>
      <c r="BB91" s="47" t="str">
        <f t="shared" si="1"/>
        <v/>
      </c>
    </row>
    <row r="92" spans="1:54" ht="21" customHeight="1">
      <c r="A92" s="67">
        <v>85</v>
      </c>
      <c r="B92" s="68"/>
      <c r="C92" s="69"/>
      <c r="D92" s="70"/>
      <c r="E92" s="69"/>
      <c r="F92" s="79"/>
      <c r="G92" s="80"/>
      <c r="H92" s="80"/>
      <c r="I92" s="100"/>
      <c r="J92" s="101"/>
      <c r="K92" s="102"/>
      <c r="L92" s="103"/>
      <c r="M92" s="101"/>
      <c r="N92" s="116"/>
      <c r="O92" s="117"/>
      <c r="P92" s="118"/>
      <c r="Q92" s="130"/>
      <c r="R92" s="131"/>
      <c r="S92" s="132"/>
      <c r="BB92" s="47" t="str">
        <f t="shared" si="1"/>
        <v/>
      </c>
    </row>
    <row r="93" spans="1:54" ht="21" customHeight="1">
      <c r="A93" s="58">
        <v>86</v>
      </c>
      <c r="B93" s="59"/>
      <c r="C93" s="60"/>
      <c r="D93" s="61"/>
      <c r="E93" s="60"/>
      <c r="F93" s="81"/>
      <c r="G93" s="77"/>
      <c r="H93" s="77"/>
      <c r="I93" s="92"/>
      <c r="J93" s="93"/>
      <c r="K93" s="94"/>
      <c r="L93" s="105"/>
      <c r="M93" s="93"/>
      <c r="N93" s="119"/>
      <c r="O93" s="111"/>
      <c r="P93" s="112"/>
      <c r="Q93" s="124"/>
      <c r="R93" s="125"/>
      <c r="S93" s="126"/>
      <c r="BB93" s="47" t="str">
        <f t="shared" si="1"/>
        <v/>
      </c>
    </row>
    <row r="94" spans="1:54" ht="21" customHeight="1">
      <c r="A94" s="62">
        <v>87</v>
      </c>
      <c r="B94" s="63"/>
      <c r="C94" s="64"/>
      <c r="D94" s="65"/>
      <c r="E94" s="64"/>
      <c r="F94" s="76"/>
      <c r="G94" s="78"/>
      <c r="H94" s="78"/>
      <c r="I94" s="96"/>
      <c r="J94" s="97"/>
      <c r="K94" s="98"/>
      <c r="L94" s="99"/>
      <c r="M94" s="97"/>
      <c r="N94" s="113"/>
      <c r="O94" s="114"/>
      <c r="P94" s="115"/>
      <c r="Q94" s="127"/>
      <c r="R94" s="128"/>
      <c r="S94" s="129"/>
      <c r="BB94" s="47" t="str">
        <f t="shared" si="1"/>
        <v/>
      </c>
    </row>
    <row r="95" spans="1:54" ht="21" customHeight="1">
      <c r="A95" s="66">
        <v>88</v>
      </c>
      <c r="B95" s="63"/>
      <c r="C95" s="64"/>
      <c r="D95" s="65"/>
      <c r="E95" s="64"/>
      <c r="F95" s="76"/>
      <c r="G95" s="78"/>
      <c r="H95" s="78"/>
      <c r="I95" s="96"/>
      <c r="J95" s="97"/>
      <c r="K95" s="98"/>
      <c r="L95" s="99"/>
      <c r="M95" s="97"/>
      <c r="N95" s="113"/>
      <c r="O95" s="114"/>
      <c r="P95" s="115"/>
      <c r="Q95" s="127"/>
      <c r="R95" s="128"/>
      <c r="S95" s="129"/>
      <c r="BB95" s="47" t="str">
        <f t="shared" si="1"/>
        <v/>
      </c>
    </row>
    <row r="96" spans="1:54" ht="21" customHeight="1">
      <c r="A96" s="66">
        <v>89</v>
      </c>
      <c r="B96" s="63"/>
      <c r="C96" s="64"/>
      <c r="D96" s="65"/>
      <c r="E96" s="64"/>
      <c r="F96" s="76"/>
      <c r="G96" s="78"/>
      <c r="H96" s="78"/>
      <c r="I96" s="96"/>
      <c r="J96" s="97"/>
      <c r="K96" s="98"/>
      <c r="L96" s="99"/>
      <c r="M96" s="97"/>
      <c r="N96" s="113"/>
      <c r="O96" s="114"/>
      <c r="P96" s="115"/>
      <c r="Q96" s="127"/>
      <c r="R96" s="128"/>
      <c r="S96" s="129"/>
      <c r="BB96" s="47" t="str">
        <f t="shared" si="1"/>
        <v/>
      </c>
    </row>
    <row r="97" spans="1:54" ht="21" customHeight="1">
      <c r="A97" s="67">
        <v>90</v>
      </c>
      <c r="B97" s="68"/>
      <c r="C97" s="69"/>
      <c r="D97" s="70"/>
      <c r="E97" s="69"/>
      <c r="F97" s="79"/>
      <c r="G97" s="80"/>
      <c r="H97" s="80"/>
      <c r="I97" s="100"/>
      <c r="J97" s="101"/>
      <c r="K97" s="102"/>
      <c r="L97" s="103"/>
      <c r="M97" s="101"/>
      <c r="N97" s="116"/>
      <c r="O97" s="117"/>
      <c r="P97" s="118"/>
      <c r="Q97" s="130"/>
      <c r="R97" s="131"/>
      <c r="S97" s="132"/>
      <c r="BB97" s="47" t="str">
        <f t="shared" si="1"/>
        <v/>
      </c>
    </row>
    <row r="98" spans="1:54" ht="21" customHeight="1">
      <c r="A98" s="58">
        <v>91</v>
      </c>
      <c r="B98" s="59"/>
      <c r="C98" s="60"/>
      <c r="D98" s="61"/>
      <c r="E98" s="60"/>
      <c r="F98" s="81"/>
      <c r="G98" s="77"/>
      <c r="H98" s="77"/>
      <c r="I98" s="92"/>
      <c r="J98" s="93"/>
      <c r="K98" s="94"/>
      <c r="L98" s="105"/>
      <c r="M98" s="93"/>
      <c r="N98" s="119"/>
      <c r="O98" s="111"/>
      <c r="P98" s="112"/>
      <c r="Q98" s="124"/>
      <c r="R98" s="125"/>
      <c r="S98" s="126"/>
      <c r="BB98" s="47" t="str">
        <f t="shared" si="1"/>
        <v/>
      </c>
    </row>
    <row r="99" spans="1:54" ht="21" customHeight="1">
      <c r="A99" s="62">
        <v>92</v>
      </c>
      <c r="B99" s="63"/>
      <c r="C99" s="64"/>
      <c r="D99" s="65"/>
      <c r="E99" s="64"/>
      <c r="F99" s="76"/>
      <c r="G99" s="78"/>
      <c r="H99" s="78"/>
      <c r="I99" s="96"/>
      <c r="J99" s="97"/>
      <c r="K99" s="98"/>
      <c r="L99" s="99"/>
      <c r="M99" s="97"/>
      <c r="N99" s="113"/>
      <c r="O99" s="114"/>
      <c r="P99" s="115"/>
      <c r="Q99" s="127"/>
      <c r="R99" s="128"/>
      <c r="S99" s="129"/>
      <c r="BB99" s="47" t="str">
        <f t="shared" si="1"/>
        <v/>
      </c>
    </row>
    <row r="100" spans="1:54" ht="21" customHeight="1">
      <c r="A100" s="66">
        <v>93</v>
      </c>
      <c r="B100" s="63"/>
      <c r="C100" s="64"/>
      <c r="D100" s="65"/>
      <c r="E100" s="64"/>
      <c r="F100" s="76"/>
      <c r="G100" s="78"/>
      <c r="H100" s="78"/>
      <c r="I100" s="96"/>
      <c r="J100" s="97"/>
      <c r="K100" s="98"/>
      <c r="L100" s="99"/>
      <c r="M100" s="97"/>
      <c r="N100" s="113"/>
      <c r="O100" s="114"/>
      <c r="P100" s="115"/>
      <c r="Q100" s="127"/>
      <c r="R100" s="128"/>
      <c r="S100" s="129"/>
      <c r="BB100" s="47" t="str">
        <f t="shared" si="1"/>
        <v/>
      </c>
    </row>
    <row r="101" spans="1:54" ht="21" customHeight="1">
      <c r="A101" s="66">
        <v>94</v>
      </c>
      <c r="B101" s="63"/>
      <c r="C101" s="64"/>
      <c r="D101" s="65"/>
      <c r="E101" s="64"/>
      <c r="F101" s="76"/>
      <c r="G101" s="78"/>
      <c r="H101" s="78"/>
      <c r="I101" s="96"/>
      <c r="J101" s="97"/>
      <c r="K101" s="98"/>
      <c r="L101" s="99"/>
      <c r="M101" s="97"/>
      <c r="N101" s="113"/>
      <c r="O101" s="114"/>
      <c r="P101" s="115"/>
      <c r="Q101" s="127"/>
      <c r="R101" s="128"/>
      <c r="S101" s="129"/>
      <c r="BB101" s="47" t="str">
        <f t="shared" si="1"/>
        <v/>
      </c>
    </row>
    <row r="102" spans="1:54" ht="21" customHeight="1">
      <c r="A102" s="67">
        <v>95</v>
      </c>
      <c r="B102" s="68"/>
      <c r="C102" s="69"/>
      <c r="D102" s="70"/>
      <c r="E102" s="69"/>
      <c r="F102" s="79"/>
      <c r="G102" s="80"/>
      <c r="H102" s="80"/>
      <c r="I102" s="100"/>
      <c r="J102" s="101"/>
      <c r="K102" s="102"/>
      <c r="L102" s="103"/>
      <c r="M102" s="101"/>
      <c r="N102" s="116"/>
      <c r="O102" s="117"/>
      <c r="P102" s="118"/>
      <c r="Q102" s="130"/>
      <c r="R102" s="131"/>
      <c r="S102" s="132"/>
      <c r="BB102" s="47" t="str">
        <f t="shared" si="1"/>
        <v/>
      </c>
    </row>
    <row r="103" spans="1:54" ht="21" customHeight="1">
      <c r="A103" s="58">
        <v>96</v>
      </c>
      <c r="B103" s="59"/>
      <c r="C103" s="60"/>
      <c r="D103" s="61"/>
      <c r="E103" s="60"/>
      <c r="F103" s="81"/>
      <c r="G103" s="77"/>
      <c r="H103" s="77"/>
      <c r="I103" s="92"/>
      <c r="J103" s="93"/>
      <c r="K103" s="94"/>
      <c r="L103" s="105"/>
      <c r="M103" s="93"/>
      <c r="N103" s="119"/>
      <c r="O103" s="111"/>
      <c r="P103" s="112"/>
      <c r="Q103" s="124"/>
      <c r="R103" s="125"/>
      <c r="S103" s="126"/>
      <c r="BB103" s="47" t="str">
        <f t="shared" si="1"/>
        <v/>
      </c>
    </row>
    <row r="104" spans="1:54" ht="21" customHeight="1">
      <c r="A104" s="62">
        <v>97</v>
      </c>
      <c r="B104" s="63"/>
      <c r="C104" s="64"/>
      <c r="D104" s="65"/>
      <c r="E104" s="64"/>
      <c r="F104" s="76"/>
      <c r="G104" s="78"/>
      <c r="H104" s="78"/>
      <c r="I104" s="96"/>
      <c r="J104" s="97"/>
      <c r="K104" s="98"/>
      <c r="L104" s="99"/>
      <c r="M104" s="97"/>
      <c r="N104" s="113"/>
      <c r="O104" s="114"/>
      <c r="P104" s="115"/>
      <c r="Q104" s="127"/>
      <c r="R104" s="128"/>
      <c r="S104" s="129"/>
      <c r="BB104" s="47" t="str">
        <f t="shared" si="1"/>
        <v/>
      </c>
    </row>
    <row r="105" spans="1:54" ht="21" customHeight="1">
      <c r="A105" s="66">
        <v>98</v>
      </c>
      <c r="B105" s="63"/>
      <c r="C105" s="64"/>
      <c r="D105" s="65"/>
      <c r="E105" s="64"/>
      <c r="F105" s="76"/>
      <c r="G105" s="78"/>
      <c r="H105" s="78"/>
      <c r="I105" s="96"/>
      <c r="J105" s="97"/>
      <c r="K105" s="98"/>
      <c r="L105" s="99"/>
      <c r="M105" s="97"/>
      <c r="N105" s="113"/>
      <c r="O105" s="114"/>
      <c r="P105" s="115"/>
      <c r="Q105" s="127"/>
      <c r="R105" s="128"/>
      <c r="S105" s="129"/>
      <c r="BB105" s="47" t="str">
        <f t="shared" si="1"/>
        <v/>
      </c>
    </row>
    <row r="106" spans="1:54" ht="21" customHeight="1">
      <c r="A106" s="66">
        <v>99</v>
      </c>
      <c r="B106" s="63"/>
      <c r="C106" s="64"/>
      <c r="D106" s="65"/>
      <c r="E106" s="64"/>
      <c r="F106" s="76"/>
      <c r="G106" s="78"/>
      <c r="H106" s="78"/>
      <c r="I106" s="96"/>
      <c r="J106" s="97"/>
      <c r="K106" s="98"/>
      <c r="L106" s="99"/>
      <c r="M106" s="97"/>
      <c r="N106" s="113"/>
      <c r="O106" s="114"/>
      <c r="P106" s="115"/>
      <c r="Q106" s="127"/>
      <c r="R106" s="128"/>
      <c r="S106" s="129"/>
      <c r="BB106" s="47" t="str">
        <f t="shared" si="1"/>
        <v/>
      </c>
    </row>
    <row r="107" spans="1:54" ht="21" customHeight="1">
      <c r="A107" s="133">
        <v>100</v>
      </c>
      <c r="B107" s="134"/>
      <c r="C107" s="69"/>
      <c r="D107" s="70"/>
      <c r="E107" s="69"/>
      <c r="F107" s="79"/>
      <c r="G107" s="80"/>
      <c r="H107" s="80"/>
      <c r="I107" s="135"/>
      <c r="J107" s="136"/>
      <c r="K107" s="102"/>
      <c r="L107" s="137"/>
      <c r="M107" s="136"/>
      <c r="N107" s="116"/>
      <c r="O107" s="138"/>
      <c r="P107" s="139"/>
      <c r="Q107" s="140"/>
      <c r="R107" s="131"/>
      <c r="S107" s="132"/>
      <c r="BB107" s="47" t="str">
        <f t="shared" si="1"/>
        <v/>
      </c>
    </row>
  </sheetData>
  <sheetProtection algorithmName="SHA-512" hashValue="kmbQH/t5vvjyP8JC1UQL9LwtZt2+ooXJfsyEySv2LSyyelMPS5l8GvewW5cHsDWy2MZmCmExY3HpkQOsrgEQ3g==" saltValue="+zHq7wxBz6XzrS8Q9SHDww==" spinCount="100000" sheet="1" objects="1" scenarios="1"/>
  <mergeCells count="27">
    <mergeCell ref="C2:K2"/>
    <mergeCell ref="M2:N2"/>
    <mergeCell ref="O2:P2"/>
    <mergeCell ref="Q2:S2"/>
    <mergeCell ref="A3:B3"/>
    <mergeCell ref="D3:E3"/>
    <mergeCell ref="F3:I3"/>
    <mergeCell ref="M3:N3"/>
    <mergeCell ref="O3:P3"/>
    <mergeCell ref="Q3:S4"/>
    <mergeCell ref="A4:B4"/>
    <mergeCell ref="C4:E4"/>
    <mergeCell ref="G4:K4"/>
    <mergeCell ref="M4:N4"/>
    <mergeCell ref="O4:P4"/>
    <mergeCell ref="I6:K6"/>
    <mergeCell ref="L6:N6"/>
    <mergeCell ref="O6:Q6"/>
    <mergeCell ref="R6:S6"/>
    <mergeCell ref="A6:A7"/>
    <mergeCell ref="B6:B7"/>
    <mergeCell ref="C6:C7"/>
    <mergeCell ref="D6:D7"/>
    <mergeCell ref="E6:E7"/>
    <mergeCell ref="F6:F7"/>
    <mergeCell ref="G6:G7"/>
    <mergeCell ref="H6:H7"/>
  </mergeCells>
  <phoneticPr fontId="17"/>
  <conditionalFormatting sqref="B8:B27">
    <cfRule type="expression" dxfId="82" priority="18" stopIfTrue="1">
      <formula>COUNTIF($BA$9:$BA$108,BA8)&gt;1</formula>
    </cfRule>
  </conditionalFormatting>
  <conditionalFormatting sqref="B8:B107">
    <cfRule type="expression" dxfId="81" priority="20" stopIfTrue="1">
      <formula>COUNTIF($BB$8:$BB$108,BB8)&gt;1</formula>
    </cfRule>
  </conditionalFormatting>
  <conditionalFormatting sqref="L8 J8:J107">
    <cfRule type="expression" dxfId="80" priority="21" stopIfTrue="1">
      <formula>COUNTIF($J8:$P8,J8)&gt;1</formula>
    </cfRule>
  </conditionalFormatting>
  <conditionalFormatting sqref="M8:M107">
    <cfRule type="expression" dxfId="79" priority="16" stopIfTrue="1">
      <formula>COUNTIF($J8:$P8,M8)&gt;1</formula>
    </cfRule>
  </conditionalFormatting>
  <conditionalFormatting sqref="P8:P107">
    <cfRule type="expression" dxfId="78" priority="1" stopIfTrue="1">
      <formula>COUNTIF($J8:$P8,P8)&gt;1</formula>
    </cfRule>
  </conditionalFormatting>
  <dataValidations xWindow="605" yWindow="661" count="24">
    <dataValidation allowBlank="1" showInputMessage="1" showErrorMessage="1" sqref="C2 C4 E10:E12 E14:E17 E19:E22 E24:E107 F10:F107 O3:O4 C9:D12 C14:D17 C19:D22 C24:D107 E8:F9" xr:uid="{00000000-0002-0000-0000-000000000000}"/>
    <dataValidation type="list" allowBlank="1" showInputMessage="1" showErrorMessage="1" sqref="C3" xr:uid="{00000000-0002-0000-0000-000001000000}">
      <formula1>"　,小学,中学,高校,大学,一般"</formula1>
    </dataValidation>
    <dataValidation type="list" allowBlank="1" showInputMessage="1" promptTitle="学校・ﾁｰﾑ名の入力" prompt="ﾄﾞﾛｯﾌﾟﾀﾞｳﾝリストに学校名（チーム名）がない場合は直接手入力してください。その際、コード欄にエラーが表示されますが無視してください。" sqref="F3:I3" xr:uid="{00000000-0002-0000-0000-000002000000}">
      <formula1>INDIRECT(C3&amp;"チーム")</formula1>
    </dataValidation>
    <dataValidation allowBlank="1" showInputMessage="1" showErrorMessage="1" promptTitle="緊急連絡先の入力" prompt="番組編成の際に、緊急に連絡をする場合があります。" sqref="G4:K4" xr:uid="{00000000-0002-0000-0000-000003000000}"/>
    <dataValidation allowBlank="1" showInputMessage="1" showErrorMessage="1" promptTitle="姓" prompt="漢字で入力して下さい。_x000a_ブランクは使用しないで下さい。" sqref="C8 C13 C18 C23" xr:uid="{00000000-0002-0000-0000-000004000000}"/>
    <dataValidation allowBlank="1" showInputMessage="1" showErrorMessage="1" promptTitle="名" prompt="漢字で入力して下さい。_x000a_ブランクは使用しないで下さい。" sqref="D8 D13 D18 D23" xr:uid="{00000000-0002-0000-0000-000005000000}"/>
    <dataValidation type="list" allowBlank="1" showInputMessage="1" showErrorMessage="1" errorTitle="入力値範囲外" promptTitle="学年" prompt="ドロップダウンリストから選択して下さい。" sqref="G8 G13 G18 G23" xr:uid="{00000000-0002-0000-0000-000006000000}">
      <formula1>INDIRECT($C$3&amp;"学年")</formula1>
    </dataValidation>
    <dataValidation type="list" allowBlank="1" showInputMessage="1" showErrorMessage="1" promptTitle="クラス" prompt="ﾄﾞﾛｯﾌﾟﾀﾞｳﾝﾘｽﾄから選択して下さい。_x000a_注：学年,性別が未記入の場合選択できません。" sqref="I8 I13 L13 I18 L18 I23 L23" xr:uid="{00000000-0002-0000-0000-000007000000}">
      <formula1>INDIRECT($C$3&amp;$G8&amp;$H8&amp;"クラス")</formula1>
    </dataValidation>
    <dataValidation type="list" allowBlank="1" showInputMessage="1" showErrorMessage="1" promptTitle="種目" prompt="ﾄﾞﾛｯﾌﾟﾀﾞｳﾝﾘｽﾄから選択して下さい。_x000a_注：学年,性別,クラスが未記入の場合選択できません。" sqref="J8 J13 J18 J23" xr:uid="{00000000-0002-0000-0000-000008000000}">
      <formula1>INDIRECT($I8&amp;$H8&amp;"種目")</formula1>
    </dataValidation>
    <dataValidation type="whole" allowBlank="1" showInputMessage="1" showErrorMessage="1" errorTitle="入力範囲外" error="範囲内の数値を入れて下さい。" promptTitle="参考記録" prompt="ﾄﾗｯｸは1/100、ﾌｨｰﾙﾄﾞはcm単位で入力_x000a_例：12秒00→1200_x000a_9分30秒00→93000_x000a_5m00→500" sqref="K8 N8 K13 N13 K18 N18 K23 N23" xr:uid="{00000000-0002-0000-0000-000009000000}">
      <formula1>1</formula1>
      <formula2>9999999</formula2>
    </dataValidation>
    <dataValidation type="list" allowBlank="1" showInputMessage="1" showErrorMessage="1" promptTitle="種目" prompt="ﾄﾞﾛｯﾌﾟﾀﾞｳﾝﾘｽﾄから選択して下さい。_x000a_注：学年,性別,クラスが未記入の場合選択できません。" sqref="L8" xr:uid="{00000000-0002-0000-0000-00000A000000}">
      <formula1>INDIRECT($C$3&amp;$G8&amp;$H8&amp;"クラス")</formula1>
    </dataValidation>
    <dataValidation type="list" allowBlank="1" showInputMessage="1" showErrorMessage="1" promptTitle="種目" prompt="ﾄﾞﾛｯﾌﾟﾀﾞｳﾝﾘｽﾄから選択して下さい。_x000a_注：学年,性別,クラスが未記入の場合選択できません。" sqref="M8 M13 M18 M23" xr:uid="{00000000-0002-0000-0000-00000B000000}">
      <formula1>INDIRECT($L8&amp;$H8&amp;"種目")</formula1>
    </dataValidation>
    <dataValidation type="list" allowBlank="1" showInputMessage="1" showErrorMessage="1" promptTitle="クラス" sqref="O8 I9 L9 I12 L12 O12 O13 I14 L14 O14 I15 L15 O15 I16 L16 O16 I17 L17 O17 O18 I19 L19 O19 I20 L20 O20 I24 L24 I28 L28 O28 I29 L29 O29 I30 L30 I31 L31 I32 L32 I33 L33 I34 L34 I35 L35 I36 L36 I37 L37 I38 L38 I41 L41 O41 I42 L42 O42 I10:I11 I21:I22 I25:I27 I39:I40 I43:I54 I55:I107 L10:L11 L21:L22 L25:L27 L39:L40 L43:L54 L55:L107 O9:O11 O21:O22 O23:O27 O30:O32 O33:O37 O38:O40 O43:O54 O55:O107" xr:uid="{00000000-0002-0000-0000-00000C000000}">
      <formula1>INDIRECT($C$3&amp;$G8&amp;$H8&amp;"クラス")</formula1>
    </dataValidation>
    <dataValidation type="list" allowBlank="1" showInputMessage="1" showErrorMessage="1" promptTitle="種目" sqref="P8 P12 P13 P14 P15 P16 P17 P18 P19 P20 P28 P29 P41 P42 P9:P11 P21:P22 P23:P27 P30:P32 P33:P37 P38:P40 P43:P54 P55:P107" xr:uid="{00000000-0002-0000-0000-00000D000000}">
      <formula1>INDIRECT($O8&amp;$H8&amp;"種目")</formula1>
    </dataValidation>
    <dataValidation type="list" allowBlank="1" showInputMessage="1" showErrorMessage="1" promptTitle="ﾘﾚｰ種目" prompt="ﾄﾞﾛｯﾌﾟﾀﾞｳﾝﾘｽﾄから選択して下さい。_x000a_注：性別が未記入の場合選択できません。" sqref="R8 R12 R13 R14 R15 R16 R17 R18 R19 R20 R28 R29 R41 R42 R9:R11 R21:R22 R23:R27 R30:R32 R33:R37 R38:R40 R43:R54 R55:R107" xr:uid="{00000000-0002-0000-0000-00000E000000}">
      <formula1>INDIRECT($C$3&amp;$H8&amp;$G8&amp;"R")</formula1>
    </dataValidation>
    <dataValidation type="list" allowBlank="1" showInputMessage="1" showErrorMessage="1" promptTitle="種目" sqref="J9 J12 J14 J15 J16 J17 J19 J20 J24 J28 J29 J30 J31 J32 J33 J34 J35 J36 J37 J38 J41 J42 J10:J11 J21:J22 J25:J27 J39:J40 J43:J54 J55:J107" xr:uid="{00000000-0002-0000-0000-00000F000000}">
      <formula1>INDIRECT($I9&amp;$H9&amp;"種目")</formula1>
    </dataValidation>
    <dataValidation type="whole" allowBlank="1" showInputMessage="1" showErrorMessage="1" errorTitle="入力範囲外" error="範囲内の数値を入れて下さい。" promptTitle="参考記録" sqref="K9 K10:K12 K14:K17 K19:K22 K24:K107 N9:N12 N14:N17 N19:N22 N24:N107 Q8:Q12 Q13:Q17 Q18:Q22 Q23:Q27 Q28:Q32 Q33:Q37 Q38:Q42 Q43:Q107" xr:uid="{00000000-0002-0000-0000-000010000000}">
      <formula1>1</formula1>
      <formula2>9999999</formula2>
    </dataValidation>
    <dataValidation type="list" allowBlank="1" showInputMessage="1" showErrorMessage="1" promptTitle="種目" sqref="M9 M12 M14 M15 M16 M17 M19 M20 M24 M28 M29 M30 M31 M32 M33 M34 M35 M36 M37 M38 M41 M42 M10:M11 M21:M22 M25:M27 M39:M40 M43:M54 M55:M107" xr:uid="{00000000-0002-0000-0000-000011000000}">
      <formula1>INDIRECT($L9&amp;$H9&amp;"種目")</formula1>
    </dataValidation>
    <dataValidation allowBlank="1" showInputMessage="1" showErrorMessage="1" promptTitle="ｾｲﾒｲ" sqref="E13 E18 E23" xr:uid="{00000000-0002-0000-0000-000012000000}"/>
    <dataValidation type="textLength" allowBlank="1" showErrorMessage="1" promptTitle="登録ゼッケン" prompt="5桁以内の英数字を入力してください。_x000a_" sqref="B8:B107" xr:uid="{00000000-0002-0000-0000-000013000000}">
      <formula1>1</formula1>
      <formula2>5</formula2>
    </dataValidation>
    <dataValidation type="list" allowBlank="1" showInputMessage="1" showErrorMessage="1" errorTitle="入力値範囲外" promptTitle="学年" sqref="G9:G12 G14:G17 G19:G22 G24:G107" xr:uid="{00000000-0002-0000-0000-000014000000}">
      <formula1>INDIRECT($C$3&amp;"学年")</formula1>
    </dataValidation>
    <dataValidation type="list" allowBlank="1" showInputMessage="1" showErrorMessage="1" promptTitle="性別" prompt="ﾄﾞﾛｯﾌﾟﾀﾞｳﾝﾘｽﾄから選択して下さい" sqref="H8:H27" xr:uid="{00000000-0002-0000-0000-000015000000}">
      <formula1>"　,男,女"</formula1>
    </dataValidation>
    <dataValidation type="list" allowBlank="1" showInputMessage="1" showErrorMessage="1" promptTitle="性別" sqref="H28:H107" xr:uid="{00000000-0002-0000-0000-000016000000}">
      <formula1>"　,男,女"</formula1>
    </dataValidation>
    <dataValidation type="list" allowBlank="1" showInputMessage="1" showErrorMessage="1" promptTitle="複数" prompt="複数ﾁｰﾑの場合ﾄﾞﾛｯﾌﾟﾀﾞｳﾝﾘｽﾄからｱﾙﾌｧﾍﾞｯﾄを選んで下さい。" sqref="S8:S12 S13:S17 S18:S22 S23:S27 S28:S32 S33:S37 S38:S42 S43:S107" xr:uid="{00000000-0002-0000-0000-000017000000}">
      <formula1>INDIRECT($C$3&amp;"複数")</formula1>
    </dataValidation>
  </dataValidations>
  <printOptions horizontalCentered="1"/>
  <pageMargins left="0.196527777777778" right="0.196527777777778" top="0.59027777777777801" bottom="0.39305555555555599" header="0" footer="0"/>
  <pageSetup paperSize="9" orientation="portrait" horizontalDpi="1200" verticalDpi="1200" r:id="rId1"/>
  <headerFooter alignWithMargins="0"/>
  <rowBreaks count="1" manualBreakCount="1">
    <brk id="4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6"/>
  <sheetViews>
    <sheetView showGridLines="0" zoomScale="85" zoomScaleNormal="85" workbookViewId="0">
      <selection activeCell="B8" sqref="B8"/>
    </sheetView>
  </sheetViews>
  <sheetFormatPr defaultColWidth="9" defaultRowHeight="13.2"/>
  <cols>
    <col min="1" max="16384" width="9" style="40"/>
  </cols>
  <sheetData>
    <row r="2" spans="1:3" s="39" customFormat="1" ht="16.2">
      <c r="A2" s="39" t="s">
        <v>28</v>
      </c>
    </row>
    <row r="3" spans="1:3" s="39" customFormat="1" ht="9.9" customHeight="1"/>
    <row r="4" spans="1:3" s="39" customFormat="1" ht="16.2">
      <c r="A4" s="41" t="s">
        <v>29</v>
      </c>
      <c r="B4" s="42">
        <v>5</v>
      </c>
      <c r="C4" s="39" t="s">
        <v>30</v>
      </c>
    </row>
    <row r="5" spans="1:3" ht="13.5" customHeight="1">
      <c r="B5" s="43" t="s">
        <v>31</v>
      </c>
    </row>
    <row r="6" spans="1:3" ht="16.2">
      <c r="B6" s="44" t="s">
        <v>32</v>
      </c>
    </row>
  </sheetData>
  <sheetProtection password="CC79" sheet="1" objects="1"/>
  <phoneticPr fontId="17"/>
  <pageMargins left="0.75" right="0.75" top="1" bottom="1" header="0.51180555555555596" footer="0.5118055555555559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S233"/>
  <sheetViews>
    <sheetView showGridLines="0" topLeftCell="V1" zoomScale="113" zoomScaleNormal="113" workbookViewId="0">
      <selection activeCell="AO8" sqref="AO8"/>
    </sheetView>
  </sheetViews>
  <sheetFormatPr defaultColWidth="8.88671875" defaultRowHeight="13.2"/>
  <cols>
    <col min="1" max="1" width="3.6640625" style="20" customWidth="1"/>
    <col min="2" max="2" width="15.6640625" style="20" customWidth="1"/>
    <col min="3" max="35" width="6.6640625" style="20" customWidth="1"/>
    <col min="36" max="36" width="7.109375" style="20" customWidth="1"/>
    <col min="37" max="37" width="18.6640625" style="20" customWidth="1"/>
    <col min="38" max="38" width="4.77734375" style="20" customWidth="1"/>
    <col min="39" max="41" width="2.6640625" style="20" customWidth="1"/>
    <col min="42" max="42" width="7.6640625" style="20" customWidth="1"/>
    <col min="43" max="43" width="9" style="20" hidden="1" customWidth="1"/>
    <col min="44" max="45" width="8.6640625" style="20" customWidth="1"/>
    <col min="46" max="256" width="9" style="20"/>
    <col min="257" max="16384" width="8.88671875" style="20"/>
  </cols>
  <sheetData>
    <row r="1" spans="2:45" ht="9.9" customHeight="1"/>
    <row r="2" spans="2:45" s="21" customFormat="1" ht="23.1" customHeight="1">
      <c r="C2" s="180"/>
      <c r="D2" s="181"/>
      <c r="E2" s="181"/>
      <c r="F2" s="181"/>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row>
    <row r="3" spans="2:45" s="21" customFormat="1" ht="18" customHeight="1">
      <c r="B3" s="182"/>
      <c r="C3" s="182"/>
      <c r="D3" s="182"/>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1" t="s">
        <v>33</v>
      </c>
      <c r="AL3" s="23"/>
      <c r="AM3" s="23"/>
      <c r="AN3" s="23"/>
      <c r="AO3" s="23"/>
      <c r="AP3" s="23"/>
    </row>
    <row r="4" spans="2:45" s="21" customFormat="1" ht="18" customHeight="1">
      <c r="B4" s="177" t="s">
        <v>34</v>
      </c>
      <c r="C4" s="186" t="s">
        <v>35</v>
      </c>
      <c r="D4" s="25"/>
      <c r="E4" s="35"/>
      <c r="F4" s="36"/>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177" t="s">
        <v>36</v>
      </c>
      <c r="AL4" s="186" t="s">
        <v>35</v>
      </c>
      <c r="AM4" s="183" t="s">
        <v>37</v>
      </c>
      <c r="AN4" s="184"/>
      <c r="AO4" s="184"/>
      <c r="AP4" s="177" t="s">
        <v>38</v>
      </c>
      <c r="AS4" s="37" t="str">
        <f>IF(OR('（プログラム編成用）Ichiran'!C2="",'（プログラム編成用）Ichiran'!N2=""),"",'（プログラム編成用）Ichiran'!C2&amp;'（プログラム編成用）Ichiran'!N2)</f>
        <v/>
      </c>
    </row>
    <row r="5" spans="2:45" s="21" customFormat="1" ht="18" customHeight="1">
      <c r="B5" s="178"/>
      <c r="C5" s="187"/>
      <c r="D5" s="26" t="s">
        <v>39</v>
      </c>
      <c r="E5" s="26" t="s">
        <v>40</v>
      </c>
      <c r="F5" s="26" t="s">
        <v>41</v>
      </c>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178"/>
      <c r="AL5" s="187"/>
      <c r="AM5" s="26" t="s">
        <v>39</v>
      </c>
      <c r="AN5" s="26" t="s">
        <v>40</v>
      </c>
      <c r="AO5" s="26" t="s">
        <v>41</v>
      </c>
      <c r="AP5" s="178"/>
      <c r="AS5" s="37" t="str">
        <f>IF(OR('（プログラム編成用）Ichiran'!C3="",'（プログラム編成用）Ichiran'!N3=""),"",'（プログラム編成用）Ichiran'!C3&amp;'（プログラム編成用）Ichiran'!N3)</f>
        <v/>
      </c>
    </row>
    <row r="6" spans="2:45" s="21" customFormat="1" ht="23.1" customHeight="1">
      <c r="B6" s="27" t="s">
        <v>42</v>
      </c>
      <c r="C6" s="24" t="str">
        <f>IF(COUNTIF($AS$4:$AS$104,AR6&amp;$C$5)=0,"",COUNTIF($AS$4:$AS$104,AR6&amp;$C$5))</f>
        <v/>
      </c>
      <c r="D6" s="24" t="str">
        <f>IF(COUNTIF($AS$4:$AS$104,AR6&amp;$D$5)=0,"",COUNTIF($AS$4:$AS$104,AR6&amp;$D$5))</f>
        <v/>
      </c>
      <c r="E6" s="24" t="str">
        <f>IF(COUNTIF($AS$4:$AS$104,AR6&amp;$E$5)=0,"",COUNTIF($AS$4:$AS$104,AR6&amp;$E$5))</f>
        <v/>
      </c>
      <c r="F6" s="24" t="str">
        <f>IF(COUNTIF($AS$4:$AS$104,AR6&amp;$F$5)=0,"",COUNTIF($AS$4:$AS$104,AR6&amp;$F$5))</f>
        <v/>
      </c>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27" t="s">
        <v>43</v>
      </c>
      <c r="AL6" s="24" t="str">
        <f t="shared" ref="AL6:AO6" si="0">IF(C6="","",IF(AND(C6&lt;7,C6&gt;3),"○",""))</f>
        <v/>
      </c>
      <c r="AM6" s="24" t="str">
        <f t="shared" si="0"/>
        <v/>
      </c>
      <c r="AN6" s="24" t="str">
        <f t="shared" si="0"/>
        <v/>
      </c>
      <c r="AO6" s="24" t="str">
        <f t="shared" si="0"/>
        <v/>
      </c>
      <c r="AP6" s="177" t="str">
        <f>IF(COUNTIF(AL6:AO7,"○")=0,"",COUNTIF(AL6:AO7,"○"))</f>
        <v/>
      </c>
      <c r="AR6" s="21" t="s">
        <v>44</v>
      </c>
      <c r="AS6" s="37" t="str">
        <f>IF(OR('（プログラム編成用）Ichiran'!C4="",'（プログラム編成用）Ichiran'!N4=""),"",'（プログラム編成用）Ichiran'!C4&amp;'（プログラム編成用）Ichiran'!N4)</f>
        <v/>
      </c>
    </row>
    <row r="7" spans="2:45" s="21" customFormat="1" ht="23.1" customHeight="1">
      <c r="B7" s="28" t="s">
        <v>45</v>
      </c>
      <c r="C7" s="29" t="str">
        <f>IF(COUNTIF($AS$4:$AS$104,AR7&amp;$C$5)=0,"",COUNTIF($AS$4:$AS$104,AR7&amp;$C$5))</f>
        <v/>
      </c>
      <c r="D7" s="30" t="str">
        <f>IF(COUNTIF($AS$4:$AS$104,AR7&amp;$D$5)=0,"",COUNTIF($AS$4:$AS$104,AR7&amp;$D$5))</f>
        <v/>
      </c>
      <c r="E7" s="30" t="str">
        <f>IF(COUNTIF($AS$4:$AS$104,AR7&amp;$E$5)=0,"",COUNTIF($AS$4:$AS$104,AR7&amp;$E$5))</f>
        <v/>
      </c>
      <c r="F7" s="30" t="str">
        <f>IF(COUNTIF($AS$4:$AS$104,AR7&amp;$F$5)=0,"",COUNTIF($AS$4:$AS$104,AR7&amp;$F$5))</f>
        <v/>
      </c>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28" t="s">
        <v>46</v>
      </c>
      <c r="AL7" s="30" t="str">
        <f t="shared" ref="AL7:AO7" si="1">IF(C7="","",IF(AND(C7&lt;7,C7&gt;3),"○",""))</f>
        <v/>
      </c>
      <c r="AM7" s="30" t="str">
        <f t="shared" si="1"/>
        <v/>
      </c>
      <c r="AN7" s="30" t="str">
        <f t="shared" si="1"/>
        <v/>
      </c>
      <c r="AO7" s="30" t="str">
        <f t="shared" si="1"/>
        <v/>
      </c>
      <c r="AP7" s="179"/>
      <c r="AR7" s="21" t="s">
        <v>47</v>
      </c>
      <c r="AS7" s="37" t="str">
        <f>IF(OR('（プログラム編成用）Ichiran'!C5="",'（プログラム編成用）Ichiran'!N5=""),"",'（プログラム編成用）Ichiran'!C5&amp;'（プログラム編成用）Ichiran'!N5)</f>
        <v/>
      </c>
    </row>
    <row r="8" spans="2:45" s="21" customFormat="1" ht="23.1" customHeight="1">
      <c r="B8" s="27" t="s">
        <v>48</v>
      </c>
      <c r="C8" s="24" t="str">
        <f>IF(COUNTIF($AS$4:$AS$104,AR8&amp;$C$5)=0,"",COUNTIF($AS$4:$AS$104,AR8&amp;$C$5))</f>
        <v/>
      </c>
      <c r="D8" s="24" t="str">
        <f>IF(COUNTIF($AS$4:$AS$104,AR8&amp;$D$5)=0,"",COUNTIF($AS$4:$AS$104,AR8&amp;$D$5))</f>
        <v/>
      </c>
      <c r="E8" s="24" t="str">
        <f>IF(COUNTIF($AS$4:$AS$104,AR8&amp;$E$5)=0,"",COUNTIF($AS$4:$AS$104,AR8&amp;$E$5))</f>
        <v/>
      </c>
      <c r="F8" s="24" t="str">
        <f>IF(COUNTIF($AS$4:$AS$104,AR8&amp;$F$5)=0,"",COUNTIF($AS$4:$AS$104,AR8&amp;$F$5))</f>
        <v/>
      </c>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27" t="s">
        <v>49</v>
      </c>
      <c r="AL8" s="24" t="str">
        <f t="shared" ref="AL8:AO8" si="2">IF(C8="","",IF(AND(C8&lt;7,C8&gt;3),"○",""))</f>
        <v/>
      </c>
      <c r="AM8" s="24" t="str">
        <f t="shared" si="2"/>
        <v/>
      </c>
      <c r="AN8" s="24" t="str">
        <f t="shared" si="2"/>
        <v/>
      </c>
      <c r="AO8" s="24" t="str">
        <f t="shared" si="2"/>
        <v/>
      </c>
      <c r="AP8" s="177" t="str">
        <f>IF(COUNTIF(AL8:AO9,"○")=0,"",COUNTIF(AL8:AO9,"○"))</f>
        <v/>
      </c>
      <c r="AR8" s="21" t="s">
        <v>50</v>
      </c>
      <c r="AS8" s="37" t="str">
        <f>IF(OR('（プログラム編成用）Ichiran'!C6="",'（プログラム編成用）Ichiran'!N6=""),"",'（プログラム編成用）Ichiran'!C6&amp;'（プログラム編成用）Ichiran'!N6)</f>
        <v/>
      </c>
    </row>
    <row r="9" spans="2:45" s="21" customFormat="1" ht="23.1" customHeight="1">
      <c r="B9" s="31" t="s">
        <v>51</v>
      </c>
      <c r="C9" s="29" t="str">
        <f>IF(COUNTIF($AS$4:$AS$104,AR9&amp;$C$5)=0,"",COUNTIF($AS$4:$AS$104,AR9&amp;$C$5))</f>
        <v/>
      </c>
      <c r="D9" s="29" t="str">
        <f>IF(COUNTIF($AS$4:$AS$104,AR9&amp;$D$5)=0,"",COUNTIF($AS$4:$AS$104,AR9&amp;$D$5))</f>
        <v/>
      </c>
      <c r="E9" s="29" t="str">
        <f>IF(COUNTIF($AS$4:$AS$104,AR9&amp;$E$5)=0,"",COUNTIF($AS$4:$AS$104,AR9&amp;$E$5))</f>
        <v/>
      </c>
      <c r="F9" s="29" t="str">
        <f>IF(COUNTIF($AS$4:$AS$104,AR9&amp;$F$5)=0,"",COUNTIF($AS$4:$AS$104,AR9&amp;$F$5))</f>
        <v/>
      </c>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1" t="s">
        <v>52</v>
      </c>
      <c r="AL9" s="29" t="str">
        <f t="shared" ref="AL9:AO9" si="3">IF(C9="","",IF(AND(C9&lt;7,C9&gt;3),"○",""))</f>
        <v/>
      </c>
      <c r="AM9" s="29" t="str">
        <f t="shared" si="3"/>
        <v/>
      </c>
      <c r="AN9" s="29" t="str">
        <f t="shared" si="3"/>
        <v/>
      </c>
      <c r="AO9" s="29" t="str">
        <f t="shared" si="3"/>
        <v/>
      </c>
      <c r="AP9" s="179"/>
      <c r="AR9" s="21" t="s">
        <v>53</v>
      </c>
      <c r="AS9" s="37" t="str">
        <f>IF(OR('（プログラム編成用）Ichiran'!C7="",'（プログラム編成用）Ichiran'!N7=""),"",'（プログラム編成用）Ichiran'!C7&amp;'（プログラム編成用）Ichiran'!N7)</f>
        <v/>
      </c>
    </row>
    <row r="10" spans="2:45" s="21" customFormat="1" ht="23.1" customHeight="1">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3"/>
      <c r="AL10" s="34"/>
      <c r="AM10" s="34"/>
      <c r="AN10" s="34"/>
      <c r="AO10" s="34"/>
      <c r="AP10" s="34"/>
      <c r="AS10" s="37" t="str">
        <f>IF(OR('（プログラム編成用）Ichiran'!C8="",'（プログラム編成用）Ichiran'!N8=""),"",'（プログラム編成用）Ichiran'!C8&amp;'（プログラム編成用）Ichiran'!N8)</f>
        <v/>
      </c>
    </row>
    <row r="11" spans="2:45" s="21" customFormat="1" ht="23.1" customHeight="1">
      <c r="B11" s="185"/>
      <c r="C11" s="185"/>
      <c r="D11" s="185"/>
      <c r="E11" s="185"/>
      <c r="F11" s="185"/>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3"/>
      <c r="AL11" s="34"/>
      <c r="AM11" s="34"/>
      <c r="AN11" s="34"/>
      <c r="AO11" s="34"/>
      <c r="AP11" s="34"/>
      <c r="AS11" s="37" t="str">
        <f>IF(OR('（プログラム編成用）Ichiran'!C9="",'（プログラム編成用）Ichiran'!N9=""),"",'（プログラム編成用）Ichiran'!C9&amp;'（プログラム編成用）Ichiran'!N9)</f>
        <v/>
      </c>
    </row>
    <row r="12" spans="2:45" s="21" customFormat="1" ht="23.1" customHeight="1">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2"/>
      <c r="AL12" s="32"/>
      <c r="AM12" s="32"/>
      <c r="AN12" s="32"/>
      <c r="AO12" s="32"/>
      <c r="AP12" s="32"/>
      <c r="AS12" s="37" t="str">
        <f>IF(OR('（プログラム編成用）Ichiran'!C10="",'（プログラム編成用）Ichiran'!N10=""),"",'（プログラム編成用）Ichiran'!C10&amp;'（プログラム編成用）Ichiran'!N10)</f>
        <v/>
      </c>
    </row>
    <row r="13" spans="2:45" s="21" customFormat="1" ht="23.1" customHeight="1">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S13" s="37" t="str">
        <f>IF(OR('（プログラム編成用）Ichiran'!C11="",'（プログラム編成用）Ichiran'!N11=""),"",'（プログラム編成用）Ichiran'!C11&amp;'（プログラム編成用）Ichiran'!N11)</f>
        <v/>
      </c>
    </row>
    <row r="14" spans="2:45" s="21" customFormat="1" ht="18" customHeight="1">
      <c r="B14" s="34"/>
      <c r="D14" s="34"/>
      <c r="E14" s="34"/>
      <c r="F14" s="34"/>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4"/>
      <c r="AL14" s="34"/>
      <c r="AM14" s="34"/>
      <c r="AN14" s="34"/>
      <c r="AO14" s="34"/>
      <c r="AP14" s="34"/>
      <c r="AS14" s="37" t="str">
        <f>IF(OR('（プログラム編成用）Ichiran'!C12="",'（プログラム編成用）Ichiran'!N12=""),"",'（プログラム編成用）Ichiran'!C12&amp;'（プログラム編成用）Ichiran'!N12)</f>
        <v/>
      </c>
    </row>
    <row r="15" spans="2:45" s="21" customFormat="1" ht="18" customHeight="1">
      <c r="B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S15" s="37" t="str">
        <f>IF(OR('（プログラム編成用）Ichiran'!C13="",'（プログラム編成用）Ichiran'!N13=""),"",'（プログラム編成用）Ichiran'!C13&amp;'（プログラム編成用）Ichiran'!N13)</f>
        <v/>
      </c>
    </row>
    <row r="16" spans="2:45" s="21" customFormat="1" ht="18" customHeight="1">
      <c r="B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S16" s="37" t="str">
        <f>IF(OR('（プログラム編成用）Ichiran'!C14="",'（プログラム編成用）Ichiran'!N14=""),"",'（プログラム編成用）Ichiran'!C14&amp;'（プログラム編成用）Ichiran'!N14)</f>
        <v/>
      </c>
    </row>
    <row r="17" spans="2:45" s="21" customFormat="1" ht="18" customHeight="1">
      <c r="B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S17" s="37" t="str">
        <f>IF(OR('（プログラム編成用）Ichiran'!C15="",'（プログラム編成用）Ichiran'!N15=""),"",'（プログラム編成用）Ichiran'!C15&amp;'（プログラム編成用）Ichiran'!N15)</f>
        <v/>
      </c>
    </row>
    <row r="18" spans="2:45" s="21" customFormat="1" ht="18" customHeight="1">
      <c r="B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S18" s="37" t="str">
        <f>IF(OR('（プログラム編成用）Ichiran'!C16="",'（プログラム編成用）Ichiran'!N16=""),"",'（プログラム編成用）Ichiran'!C16&amp;'（プログラム編成用）Ichiran'!N16)</f>
        <v/>
      </c>
    </row>
    <row r="19" spans="2:45" s="21" customFormat="1" ht="18" customHeight="1">
      <c r="B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S19" s="37" t="str">
        <f>IF(OR('（プログラム編成用）Ichiran'!C17="",'（プログラム編成用）Ichiran'!N17=""),"",'（プログラム編成用）Ichiran'!C17&amp;'（プログラム編成用）Ichiran'!N17)</f>
        <v/>
      </c>
    </row>
    <row r="20" spans="2:45" s="21" customFormat="1" ht="18" customHeight="1">
      <c r="B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S20" s="37" t="str">
        <f>IF(OR('（プログラム編成用）Ichiran'!C18="",'（プログラム編成用）Ichiran'!N18=""),"",'（プログラム編成用）Ichiran'!C18&amp;'（プログラム編成用）Ichiran'!N18)</f>
        <v/>
      </c>
    </row>
    <row r="21" spans="2:45" s="21" customFormat="1" ht="18" customHeight="1">
      <c r="B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S21" s="37" t="str">
        <f>IF(OR('（プログラム編成用）Ichiran'!C19="",'（プログラム編成用）Ichiran'!N19=""),"",'（プログラム編成用）Ichiran'!C19&amp;'（プログラム編成用）Ichiran'!N19)</f>
        <v/>
      </c>
    </row>
    <row r="22" spans="2:45" s="21" customFormat="1" ht="18" customHeight="1">
      <c r="B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S22" s="37" t="str">
        <f>IF(OR('（プログラム編成用）Ichiran'!C20="",'（プログラム編成用）Ichiran'!N20=""),"",'（プログラム編成用）Ichiran'!C20&amp;'（プログラム編成用）Ichiran'!N20)</f>
        <v/>
      </c>
    </row>
    <row r="23" spans="2:45" s="21" customFormat="1" ht="18" customHeight="1">
      <c r="B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S23" s="37" t="str">
        <f>IF(OR('（プログラム編成用）Ichiran'!C21="",'（プログラム編成用）Ichiran'!N21=""),"",'（プログラム編成用）Ichiran'!C21&amp;'（プログラム編成用）Ichiran'!N21)</f>
        <v/>
      </c>
    </row>
    <row r="24" spans="2:45" s="21" customFormat="1" ht="18" customHeight="1">
      <c r="B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20"/>
      <c r="AL24" s="20"/>
      <c r="AM24" s="20"/>
      <c r="AN24" s="20"/>
      <c r="AO24" s="20"/>
      <c r="AP24" s="20"/>
      <c r="AS24" s="37" t="str">
        <f>IF(OR('（プログラム編成用）Ichiran'!C22="",'（プログラム編成用）Ichiran'!N22=""),"",'（プログラム編成用）Ichiran'!C22&amp;'（プログラム編成用）Ichiran'!N22)</f>
        <v/>
      </c>
    </row>
    <row r="25" spans="2:45" s="21" customFormat="1" ht="18" customHeight="1">
      <c r="B25" s="20"/>
      <c r="C25" s="20"/>
      <c r="D25" s="20"/>
      <c r="E25" s="20"/>
      <c r="F25" s="20"/>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20"/>
      <c r="AL25" s="20"/>
      <c r="AM25" s="20"/>
      <c r="AN25" s="20"/>
      <c r="AO25" s="20"/>
      <c r="AP25" s="20"/>
      <c r="AS25" s="37" t="str">
        <f>IF(OR('（プログラム編成用）Ichiran'!C23="",'（プログラム編成用）Ichiran'!N23=""),"",'（プログラム編成用）Ichiran'!C23&amp;'（プログラム編成用）Ichiran'!N23)</f>
        <v/>
      </c>
    </row>
    <row r="26" spans="2:45">
      <c r="AS26" s="37" t="str">
        <f>IF(OR('（プログラム編成用）Ichiran'!C24="",'（プログラム編成用）Ichiran'!N24=""),"",'（プログラム編成用）Ichiran'!C24&amp;'（プログラム編成用）Ichiran'!N24)</f>
        <v/>
      </c>
    </row>
    <row r="27" spans="2:45">
      <c r="AS27" s="37" t="str">
        <f>IF(OR('（プログラム編成用）Ichiran'!C25="",'（プログラム編成用）Ichiran'!N25=""),"",'（プログラム編成用）Ichiran'!C25&amp;'（プログラム編成用）Ichiran'!N25)</f>
        <v/>
      </c>
    </row>
    <row r="28" spans="2:45">
      <c r="AS28" s="37" t="str">
        <f>IF(OR('（プログラム編成用）Ichiran'!C26="",'（プログラム編成用）Ichiran'!N26=""),"",'（プログラム編成用）Ichiran'!C26&amp;'（プログラム編成用）Ichiran'!N26)</f>
        <v/>
      </c>
    </row>
    <row r="29" spans="2:45">
      <c r="AS29" s="37" t="str">
        <f>IF(OR('（プログラム編成用）Ichiran'!C27="",'（プログラム編成用）Ichiran'!N27=""),"",'（プログラム編成用）Ichiran'!C27&amp;'（プログラム編成用）Ichiran'!N27)</f>
        <v/>
      </c>
    </row>
    <row r="30" spans="2:45">
      <c r="AS30" s="37" t="str">
        <f>IF(OR('（プログラム編成用）Ichiran'!C28="",'（プログラム編成用）Ichiran'!N28=""),"",'（プログラム編成用）Ichiran'!C28&amp;'（プログラム編成用）Ichiran'!N28)</f>
        <v/>
      </c>
    </row>
    <row r="31" spans="2:45">
      <c r="AS31" s="37" t="str">
        <f>IF(OR('（プログラム編成用）Ichiran'!C29="",'（プログラム編成用）Ichiran'!N29=""),"",'（プログラム編成用）Ichiran'!C29&amp;'（プログラム編成用）Ichiran'!N29)</f>
        <v/>
      </c>
    </row>
    <row r="32" spans="2:45">
      <c r="AS32" s="37" t="str">
        <f>IF(OR('（プログラム編成用）Ichiran'!C30="",'（プログラム編成用）Ichiran'!N30=""),"",'（プログラム編成用）Ichiran'!C30&amp;'（プログラム編成用）Ichiran'!N30)</f>
        <v/>
      </c>
    </row>
    <row r="33" spans="45:45">
      <c r="AS33" s="37" t="str">
        <f>IF(OR('（プログラム編成用）Ichiran'!C31="",'（プログラム編成用）Ichiran'!N31=""),"",'（プログラム編成用）Ichiran'!C31&amp;'（プログラム編成用）Ichiran'!N31)</f>
        <v/>
      </c>
    </row>
    <row r="34" spans="45:45">
      <c r="AS34" s="37" t="str">
        <f>IF(OR('（プログラム編成用）Ichiran'!C32="",'（プログラム編成用）Ichiran'!N32=""),"",'（プログラム編成用）Ichiran'!C32&amp;'（プログラム編成用）Ichiran'!N32)</f>
        <v/>
      </c>
    </row>
    <row r="35" spans="45:45">
      <c r="AS35" s="37" t="str">
        <f>IF(OR('（プログラム編成用）Ichiran'!C33="",'（プログラム編成用）Ichiran'!N33=""),"",'（プログラム編成用）Ichiran'!C33&amp;'（プログラム編成用）Ichiran'!N33)</f>
        <v/>
      </c>
    </row>
    <row r="36" spans="45:45">
      <c r="AS36" s="37" t="str">
        <f>IF(OR('（プログラム編成用）Ichiran'!C34="",'（プログラム編成用）Ichiran'!N34=""),"",'（プログラム編成用）Ichiran'!C34&amp;'（プログラム編成用）Ichiran'!N34)</f>
        <v/>
      </c>
    </row>
    <row r="37" spans="45:45">
      <c r="AS37" s="37" t="str">
        <f>IF(OR('（プログラム編成用）Ichiran'!C35="",'（プログラム編成用）Ichiran'!N35=""),"",'（プログラム編成用）Ichiran'!C35&amp;'（プログラム編成用）Ichiran'!N35)</f>
        <v/>
      </c>
    </row>
    <row r="38" spans="45:45">
      <c r="AS38" s="37" t="str">
        <f>IF(OR('（プログラム編成用）Ichiran'!C36="",'（プログラム編成用）Ichiran'!N36=""),"",'（プログラム編成用）Ichiran'!C36&amp;'（プログラム編成用）Ichiran'!N36)</f>
        <v/>
      </c>
    </row>
    <row r="39" spans="45:45">
      <c r="AS39" s="37" t="str">
        <f>IF(OR('（プログラム編成用）Ichiran'!C37="",'（プログラム編成用）Ichiran'!N37=""),"",'（プログラム編成用）Ichiran'!C37&amp;'（プログラム編成用）Ichiran'!N37)</f>
        <v/>
      </c>
    </row>
    <row r="40" spans="45:45">
      <c r="AS40" s="37" t="str">
        <f>IF(OR('（プログラム編成用）Ichiran'!C38="",'（プログラム編成用）Ichiran'!N38=""),"",'（プログラム編成用）Ichiran'!C38&amp;'（プログラム編成用）Ichiran'!N38)</f>
        <v/>
      </c>
    </row>
    <row r="41" spans="45:45">
      <c r="AS41" s="37" t="str">
        <f>IF(OR('（プログラム編成用）Ichiran'!C39="",'（プログラム編成用）Ichiran'!N39=""),"",'（プログラム編成用）Ichiran'!C39&amp;'（プログラム編成用）Ichiran'!N39)</f>
        <v/>
      </c>
    </row>
    <row r="42" spans="45:45">
      <c r="AS42" s="37" t="str">
        <f>IF(OR('（プログラム編成用）Ichiran'!C40="",'（プログラム編成用）Ichiran'!N40=""),"",'（プログラム編成用）Ichiran'!C40&amp;'（プログラム編成用）Ichiran'!N40)</f>
        <v/>
      </c>
    </row>
    <row r="43" spans="45:45">
      <c r="AS43" s="37" t="str">
        <f>IF(OR('（プログラム編成用）Ichiran'!C41="",'（プログラム編成用）Ichiran'!N41=""),"",'（プログラム編成用）Ichiran'!C41&amp;'（プログラム編成用）Ichiran'!N41)</f>
        <v/>
      </c>
    </row>
    <row r="44" spans="45:45">
      <c r="AS44" s="37" t="str">
        <f>IF(OR('（プログラム編成用）Ichiran'!C42="",'（プログラム編成用）Ichiran'!N42=""),"",'（プログラム編成用）Ichiran'!C42&amp;'（プログラム編成用）Ichiran'!N42)</f>
        <v/>
      </c>
    </row>
    <row r="45" spans="45:45">
      <c r="AS45" s="37" t="str">
        <f>IF(OR('（プログラム編成用）Ichiran'!C43="",'（プログラム編成用）Ichiran'!N43=""),"",'（プログラム編成用）Ichiran'!C43&amp;'（プログラム編成用）Ichiran'!N43)</f>
        <v/>
      </c>
    </row>
    <row r="46" spans="45:45">
      <c r="AS46" s="37" t="str">
        <f>IF(OR('（プログラム編成用）Ichiran'!C44="",'（プログラム編成用）Ichiran'!N44=""),"",'（プログラム編成用）Ichiran'!C44&amp;'（プログラム編成用）Ichiran'!N44)</f>
        <v/>
      </c>
    </row>
    <row r="47" spans="45:45">
      <c r="AS47" s="37" t="str">
        <f>IF(OR('（プログラム編成用）Ichiran'!C45="",'（プログラム編成用）Ichiran'!N45=""),"",'（プログラム編成用）Ichiran'!C45&amp;'（プログラム編成用）Ichiran'!N45)</f>
        <v/>
      </c>
    </row>
    <row r="48" spans="45:45">
      <c r="AS48" s="37" t="str">
        <f>IF(OR('（プログラム編成用）Ichiran'!C46="",'（プログラム編成用）Ichiran'!N46=""),"",'（プログラム編成用）Ichiran'!C46&amp;'（プログラム編成用）Ichiran'!N46)</f>
        <v/>
      </c>
    </row>
    <row r="49" spans="45:45">
      <c r="AS49" s="37" t="str">
        <f>IF(OR('（プログラム編成用）Ichiran'!C47="",'（プログラム編成用）Ichiran'!N47=""),"",'（プログラム編成用）Ichiran'!C47&amp;'（プログラム編成用）Ichiran'!N47)</f>
        <v/>
      </c>
    </row>
    <row r="50" spans="45:45">
      <c r="AS50" s="37" t="str">
        <f>IF(OR('（プログラム編成用）Ichiran'!C48="",'（プログラム編成用）Ichiran'!N48=""),"",'（プログラム編成用）Ichiran'!C48&amp;'（プログラム編成用）Ichiran'!N48)</f>
        <v/>
      </c>
    </row>
    <row r="51" spans="45:45">
      <c r="AS51" s="37" t="str">
        <f>IF(OR('（プログラム編成用）Ichiran'!C49="",'（プログラム編成用）Ichiran'!N49=""),"",'（プログラム編成用）Ichiran'!C49&amp;'（プログラム編成用）Ichiran'!N49)</f>
        <v/>
      </c>
    </row>
    <row r="52" spans="45:45">
      <c r="AS52" s="37" t="str">
        <f>IF(OR('（プログラム編成用）Ichiran'!C50="",'（プログラム編成用）Ichiran'!N50=""),"",'（プログラム編成用）Ichiran'!C50&amp;'（プログラム編成用）Ichiran'!N50)</f>
        <v/>
      </c>
    </row>
    <row r="53" spans="45:45">
      <c r="AS53" s="37" t="str">
        <f>IF(OR('（プログラム編成用）Ichiran'!C51="",'（プログラム編成用）Ichiran'!N51=""),"",'（プログラム編成用）Ichiran'!C51&amp;'（プログラム編成用）Ichiran'!N51)</f>
        <v/>
      </c>
    </row>
    <row r="54" spans="45:45">
      <c r="AS54" s="37" t="str">
        <f>IF(OR('（プログラム編成用）Ichiran'!C52="",'（プログラム編成用）Ichiran'!N52=""),"",'（プログラム編成用）Ichiran'!C52&amp;'（プログラム編成用）Ichiran'!N52)</f>
        <v/>
      </c>
    </row>
    <row r="55" spans="45:45">
      <c r="AS55" s="37" t="str">
        <f>IF(OR('（プログラム編成用）Ichiran'!C53="",'（プログラム編成用）Ichiran'!N53=""),"",'（プログラム編成用）Ichiran'!C53&amp;'（プログラム編成用）Ichiran'!N53)</f>
        <v/>
      </c>
    </row>
    <row r="56" spans="45:45">
      <c r="AS56" s="37" t="str">
        <f>IF(OR('（プログラム編成用）Ichiran'!C54="",'（プログラム編成用）Ichiran'!N54=""),"",'（プログラム編成用）Ichiran'!C54&amp;'（プログラム編成用）Ichiran'!N54)</f>
        <v/>
      </c>
    </row>
    <row r="57" spans="45:45">
      <c r="AS57" s="37" t="str">
        <f>IF(OR('（プログラム編成用）Ichiran'!C55="",'（プログラム編成用）Ichiran'!N55=""),"",'（プログラム編成用）Ichiran'!C55&amp;'（プログラム編成用）Ichiran'!N55)</f>
        <v/>
      </c>
    </row>
    <row r="58" spans="45:45">
      <c r="AS58" s="37" t="str">
        <f>IF(OR('（プログラム編成用）Ichiran'!C56="",'（プログラム編成用）Ichiran'!N56=""),"",'（プログラム編成用）Ichiran'!C56&amp;'（プログラム編成用）Ichiran'!N56)</f>
        <v/>
      </c>
    </row>
    <row r="59" spans="45:45">
      <c r="AS59" s="37" t="str">
        <f>IF(OR('（プログラム編成用）Ichiran'!C57="",'（プログラム編成用）Ichiran'!N57=""),"",'（プログラム編成用）Ichiran'!C57&amp;'（プログラム編成用）Ichiran'!N57)</f>
        <v/>
      </c>
    </row>
    <row r="60" spans="45:45">
      <c r="AS60" s="37" t="str">
        <f>IF(OR('（プログラム編成用）Ichiran'!C58="",'（プログラム編成用）Ichiran'!N58=""),"",'（プログラム編成用）Ichiran'!C58&amp;'（プログラム編成用）Ichiran'!N58)</f>
        <v/>
      </c>
    </row>
    <row r="61" spans="45:45">
      <c r="AS61" s="37" t="str">
        <f>IF(OR('（プログラム編成用）Ichiran'!C59="",'（プログラム編成用）Ichiran'!N59=""),"",'（プログラム編成用）Ichiran'!C59&amp;'（プログラム編成用）Ichiran'!N59)</f>
        <v/>
      </c>
    </row>
    <row r="62" spans="45:45">
      <c r="AS62" s="37" t="str">
        <f>IF(OR('（プログラム編成用）Ichiran'!C60="",'（プログラム編成用）Ichiran'!N60=""),"",'（プログラム編成用）Ichiran'!C60&amp;'（プログラム編成用）Ichiran'!N60)</f>
        <v/>
      </c>
    </row>
    <row r="63" spans="45:45">
      <c r="AS63" s="37" t="str">
        <f>IF(OR('（プログラム編成用）Ichiran'!C61="",'（プログラム編成用）Ichiran'!N61=""),"",'（プログラム編成用）Ichiran'!C61&amp;'（プログラム編成用）Ichiran'!N61)</f>
        <v/>
      </c>
    </row>
    <row r="64" spans="45:45">
      <c r="AS64" s="37" t="str">
        <f>IF(OR('（プログラム編成用）Ichiran'!C62="",'（プログラム編成用）Ichiran'!N62=""),"",'（プログラム編成用）Ichiran'!C62&amp;'（プログラム編成用）Ichiran'!N62)</f>
        <v/>
      </c>
    </row>
    <row r="65" spans="45:45">
      <c r="AS65" s="37" t="str">
        <f>IF(OR('（プログラム編成用）Ichiran'!C63="",'（プログラム編成用）Ichiran'!N63=""),"",'（プログラム編成用）Ichiran'!C63&amp;'（プログラム編成用）Ichiran'!N63)</f>
        <v/>
      </c>
    </row>
    <row r="66" spans="45:45">
      <c r="AS66" s="37" t="str">
        <f>IF(OR('（プログラム編成用）Ichiran'!C64="",'（プログラム編成用）Ichiran'!N64=""),"",'（プログラム編成用）Ichiran'!C64&amp;'（プログラム編成用）Ichiran'!N64)</f>
        <v/>
      </c>
    </row>
    <row r="67" spans="45:45">
      <c r="AS67" s="37" t="str">
        <f>IF(OR('（プログラム編成用）Ichiran'!C65="",'（プログラム編成用）Ichiran'!N65=""),"",'（プログラム編成用）Ichiran'!C65&amp;'（プログラム編成用）Ichiran'!N65)</f>
        <v/>
      </c>
    </row>
    <row r="68" spans="45:45">
      <c r="AS68" s="37" t="str">
        <f>IF(OR('（プログラム編成用）Ichiran'!C66="",'（プログラム編成用）Ichiran'!N66=""),"",'（プログラム編成用）Ichiran'!C66&amp;'（プログラム編成用）Ichiran'!N66)</f>
        <v/>
      </c>
    </row>
    <row r="69" spans="45:45">
      <c r="AS69" s="37" t="str">
        <f>IF(OR('（プログラム編成用）Ichiran'!C67="",'（プログラム編成用）Ichiran'!N67=""),"",'（プログラム編成用）Ichiran'!C67&amp;'（プログラム編成用）Ichiran'!N67)</f>
        <v/>
      </c>
    </row>
    <row r="70" spans="45:45">
      <c r="AS70" s="37" t="str">
        <f>IF(OR('（プログラム編成用）Ichiran'!C68="",'（プログラム編成用）Ichiran'!N68=""),"",'（プログラム編成用）Ichiran'!C68&amp;'（プログラム編成用）Ichiran'!N68)</f>
        <v/>
      </c>
    </row>
    <row r="71" spans="45:45">
      <c r="AS71" s="37" t="str">
        <f>IF(OR('（プログラム編成用）Ichiran'!C69="",'（プログラム編成用）Ichiran'!N69=""),"",'（プログラム編成用）Ichiran'!C69&amp;'（プログラム編成用）Ichiran'!N69)</f>
        <v/>
      </c>
    </row>
    <row r="72" spans="45:45">
      <c r="AS72" s="37" t="str">
        <f>IF(OR('（プログラム編成用）Ichiran'!C70="",'（プログラム編成用）Ichiran'!N70=""),"",'（プログラム編成用）Ichiran'!C70&amp;'（プログラム編成用）Ichiran'!N70)</f>
        <v/>
      </c>
    </row>
    <row r="73" spans="45:45">
      <c r="AS73" s="37" t="str">
        <f>IF(OR('（プログラム編成用）Ichiran'!C71="",'（プログラム編成用）Ichiran'!N71=""),"",'（プログラム編成用）Ichiran'!C71&amp;'（プログラム編成用）Ichiran'!N71)</f>
        <v/>
      </c>
    </row>
    <row r="74" spans="45:45">
      <c r="AS74" s="37" t="str">
        <f>IF(OR('（プログラム編成用）Ichiran'!C72="",'（プログラム編成用）Ichiran'!N72=""),"",'（プログラム編成用）Ichiran'!C72&amp;'（プログラム編成用）Ichiran'!N72)</f>
        <v/>
      </c>
    </row>
    <row r="75" spans="45:45">
      <c r="AS75" s="37" t="str">
        <f>IF(OR('（プログラム編成用）Ichiran'!C73="",'（プログラム編成用）Ichiran'!N73=""),"",'（プログラム編成用）Ichiran'!C73&amp;'（プログラム編成用）Ichiran'!N73)</f>
        <v/>
      </c>
    </row>
    <row r="76" spans="45:45">
      <c r="AS76" s="37" t="str">
        <f>IF(OR('（プログラム編成用）Ichiran'!C74="",'（プログラム編成用）Ichiran'!N74=""),"",'（プログラム編成用）Ichiran'!C74&amp;'（プログラム編成用）Ichiran'!N74)</f>
        <v/>
      </c>
    </row>
    <row r="77" spans="45:45">
      <c r="AS77" s="37" t="str">
        <f>IF(OR('（プログラム編成用）Ichiran'!C75="",'（プログラム編成用）Ichiran'!N75=""),"",'（プログラム編成用）Ichiran'!C75&amp;'（プログラム編成用）Ichiran'!N75)</f>
        <v/>
      </c>
    </row>
    <row r="78" spans="45:45">
      <c r="AS78" s="37" t="str">
        <f>IF(OR('（プログラム編成用）Ichiran'!C76="",'（プログラム編成用）Ichiran'!N76=""),"",'（プログラム編成用）Ichiran'!C76&amp;'（プログラム編成用）Ichiran'!N76)</f>
        <v/>
      </c>
    </row>
    <row r="79" spans="45:45">
      <c r="AS79" s="37" t="str">
        <f>IF(OR('（プログラム編成用）Ichiran'!C77="",'（プログラム編成用）Ichiran'!N77=""),"",'（プログラム編成用）Ichiran'!C77&amp;'（プログラム編成用）Ichiran'!N77)</f>
        <v/>
      </c>
    </row>
    <row r="80" spans="45:45">
      <c r="AS80" s="37" t="str">
        <f>IF(OR('（プログラム編成用）Ichiran'!C78="",'（プログラム編成用）Ichiran'!N78=""),"",'（プログラム編成用）Ichiran'!C78&amp;'（プログラム編成用）Ichiran'!N78)</f>
        <v/>
      </c>
    </row>
    <row r="81" spans="45:45">
      <c r="AS81" s="37" t="str">
        <f>IF(OR('（プログラム編成用）Ichiran'!C79="",'（プログラム編成用）Ichiran'!N79=""),"",'（プログラム編成用）Ichiran'!C79&amp;'（プログラム編成用）Ichiran'!N79)</f>
        <v/>
      </c>
    </row>
    <row r="82" spans="45:45">
      <c r="AS82" s="37" t="str">
        <f>IF(OR('（プログラム編成用）Ichiran'!C80="",'（プログラム編成用）Ichiran'!N80=""),"",'（プログラム編成用）Ichiran'!C80&amp;'（プログラム編成用）Ichiran'!N80)</f>
        <v/>
      </c>
    </row>
    <row r="83" spans="45:45">
      <c r="AS83" s="37" t="str">
        <f>IF(OR('（プログラム編成用）Ichiran'!C81="",'（プログラム編成用）Ichiran'!N81=""),"",'（プログラム編成用）Ichiran'!C81&amp;'（プログラム編成用）Ichiran'!N81)</f>
        <v/>
      </c>
    </row>
    <row r="84" spans="45:45">
      <c r="AS84" s="37" t="str">
        <f>IF(OR('（プログラム編成用）Ichiran'!C82="",'（プログラム編成用）Ichiran'!N82=""),"",'（プログラム編成用）Ichiran'!C82&amp;'（プログラム編成用）Ichiran'!N82)</f>
        <v/>
      </c>
    </row>
    <row r="85" spans="45:45">
      <c r="AS85" s="37" t="str">
        <f>IF(OR('（プログラム編成用）Ichiran'!C83="",'（プログラム編成用）Ichiran'!N83=""),"",'（プログラム編成用）Ichiran'!C83&amp;'（プログラム編成用）Ichiran'!N83)</f>
        <v/>
      </c>
    </row>
    <row r="86" spans="45:45">
      <c r="AS86" s="37" t="str">
        <f>IF(OR('（プログラム編成用）Ichiran'!C84="",'（プログラム編成用）Ichiran'!N84=""),"",'（プログラム編成用）Ichiran'!C84&amp;'（プログラム編成用）Ichiran'!N84)</f>
        <v/>
      </c>
    </row>
    <row r="87" spans="45:45">
      <c r="AS87" s="37" t="str">
        <f>IF(OR('（プログラム編成用）Ichiran'!C85="",'（プログラム編成用）Ichiran'!N85=""),"",'（プログラム編成用）Ichiran'!C85&amp;'（プログラム編成用）Ichiran'!N85)</f>
        <v/>
      </c>
    </row>
    <row r="88" spans="45:45">
      <c r="AS88" s="37" t="str">
        <f>IF(OR('（プログラム編成用）Ichiran'!C86="",'（プログラム編成用）Ichiran'!N86=""),"",'（プログラム編成用）Ichiran'!C86&amp;'（プログラム編成用）Ichiran'!N86)</f>
        <v/>
      </c>
    </row>
    <row r="89" spans="45:45">
      <c r="AS89" s="37" t="str">
        <f>IF(OR('（プログラム編成用）Ichiran'!C87="",'（プログラム編成用）Ichiran'!N87=""),"",'（プログラム編成用）Ichiran'!C87&amp;'（プログラム編成用）Ichiran'!N87)</f>
        <v/>
      </c>
    </row>
    <row r="90" spans="45:45">
      <c r="AS90" s="37" t="str">
        <f>IF(OR('（プログラム編成用）Ichiran'!C88="",'（プログラム編成用）Ichiran'!N88=""),"",'（プログラム編成用）Ichiran'!C88&amp;'（プログラム編成用）Ichiran'!N88)</f>
        <v/>
      </c>
    </row>
    <row r="91" spans="45:45">
      <c r="AS91" s="37" t="str">
        <f>IF(OR('（プログラム編成用）Ichiran'!C89="",'（プログラム編成用）Ichiran'!N89=""),"",'（プログラム編成用）Ichiran'!C89&amp;'（プログラム編成用）Ichiran'!N89)</f>
        <v/>
      </c>
    </row>
    <row r="92" spans="45:45">
      <c r="AS92" s="37" t="str">
        <f>IF(OR('（プログラム編成用）Ichiran'!C90="",'（プログラム編成用）Ichiran'!N90=""),"",'（プログラム編成用）Ichiran'!C90&amp;'（プログラム編成用）Ichiran'!N90)</f>
        <v/>
      </c>
    </row>
    <row r="93" spans="45:45">
      <c r="AS93" s="37" t="str">
        <f>IF(OR('（プログラム編成用）Ichiran'!C91="",'（プログラム編成用）Ichiran'!N91=""),"",'（プログラム編成用）Ichiran'!C91&amp;'（プログラム編成用）Ichiran'!N91)</f>
        <v/>
      </c>
    </row>
    <row r="94" spans="45:45">
      <c r="AS94" s="37" t="str">
        <f>IF(OR('（プログラム編成用）Ichiran'!C92="",'（プログラム編成用）Ichiran'!N92=""),"",'（プログラム編成用）Ichiran'!C92&amp;'（プログラム編成用）Ichiran'!N92)</f>
        <v/>
      </c>
    </row>
    <row r="95" spans="45:45">
      <c r="AS95" s="37" t="str">
        <f>IF(OR('（プログラム編成用）Ichiran'!C93="",'（プログラム編成用）Ichiran'!N93=""),"",'（プログラム編成用）Ichiran'!C93&amp;'（プログラム編成用）Ichiran'!N93)</f>
        <v/>
      </c>
    </row>
    <row r="96" spans="45:45">
      <c r="AS96" s="37" t="str">
        <f>IF(OR('（プログラム編成用）Ichiran'!C94="",'（プログラム編成用）Ichiran'!N94=""),"",'（プログラム編成用）Ichiran'!C94&amp;'（プログラム編成用）Ichiran'!N94)</f>
        <v/>
      </c>
    </row>
    <row r="97" spans="45:45">
      <c r="AS97" s="37" t="str">
        <f>IF(OR('（プログラム編成用）Ichiran'!C95="",'（プログラム編成用）Ichiran'!N95=""),"",'（プログラム編成用）Ichiran'!C95&amp;'（プログラム編成用）Ichiran'!N95)</f>
        <v/>
      </c>
    </row>
    <row r="98" spans="45:45">
      <c r="AS98" s="37" t="str">
        <f>IF(OR('（プログラム編成用）Ichiran'!C96="",'（プログラム編成用）Ichiran'!N96=""),"",'（プログラム編成用）Ichiran'!C96&amp;'（プログラム編成用）Ichiran'!N96)</f>
        <v/>
      </c>
    </row>
    <row r="99" spans="45:45">
      <c r="AS99" s="37" t="str">
        <f>IF(OR('（プログラム編成用）Ichiran'!C97="",'（プログラム編成用）Ichiran'!N97=""),"",'（プログラム編成用）Ichiran'!C97&amp;'（プログラム編成用）Ichiran'!N97)</f>
        <v/>
      </c>
    </row>
    <row r="100" spans="45:45">
      <c r="AS100" s="37" t="str">
        <f>IF(OR('（プログラム編成用）Ichiran'!C98="",'（プログラム編成用）Ichiran'!N98=""),"",'（プログラム編成用）Ichiran'!C98&amp;'（プログラム編成用）Ichiran'!N98)</f>
        <v/>
      </c>
    </row>
    <row r="101" spans="45:45">
      <c r="AS101" s="37" t="str">
        <f>IF(OR('（プログラム編成用）Ichiran'!C99="",'（プログラム編成用）Ichiran'!N99=""),"",'（プログラム編成用）Ichiran'!C99&amp;'（プログラム編成用）Ichiran'!N99)</f>
        <v/>
      </c>
    </row>
    <row r="102" spans="45:45">
      <c r="AS102" s="37" t="str">
        <f>IF(OR('（プログラム編成用）Ichiran'!C100="",'（プログラム編成用）Ichiran'!N100=""),"",'（プログラム編成用）Ichiran'!C100&amp;'（プログラム編成用）Ichiran'!N100)</f>
        <v/>
      </c>
    </row>
    <row r="103" spans="45:45">
      <c r="AS103" s="37" t="str">
        <f>IF(OR('（プログラム編成用）Ichiran'!C101="",'（プログラム編成用）Ichiran'!N101=""),"",'（プログラム編成用）Ichiran'!C101&amp;'（プログラム編成用）Ichiran'!N101)</f>
        <v/>
      </c>
    </row>
    <row r="104" spans="45:45">
      <c r="AS104" s="37" t="str">
        <f>IF(OR('（プログラム編成用）Ichiran'!C102="",'（プログラム編成用）Ichiran'!N102=""),"",'（プログラム編成用）Ichiran'!C102&amp;'（プログラム編成用）Ichiran'!N102)</f>
        <v/>
      </c>
    </row>
    <row r="105" spans="45:45">
      <c r="AS105" s="38"/>
    </row>
    <row r="106" spans="45:45">
      <c r="AS106" s="21"/>
    </row>
    <row r="107" spans="45:45">
      <c r="AS107" s="21"/>
    </row>
    <row r="108" spans="45:45">
      <c r="AS108" s="21"/>
    </row>
    <row r="109" spans="45:45">
      <c r="AS109" s="21"/>
    </row>
    <row r="110" spans="45:45">
      <c r="AS110" s="21"/>
    </row>
    <row r="111" spans="45:45">
      <c r="AS111" s="21"/>
    </row>
    <row r="112" spans="45:45">
      <c r="AS112" s="21"/>
    </row>
    <row r="113" spans="45:45">
      <c r="AS113" s="21"/>
    </row>
    <row r="114" spans="45:45">
      <c r="AS114" s="21"/>
    </row>
    <row r="115" spans="45:45">
      <c r="AS115" s="21"/>
    </row>
    <row r="116" spans="45:45">
      <c r="AS116" s="21"/>
    </row>
    <row r="117" spans="45:45">
      <c r="AS117" s="21"/>
    </row>
    <row r="118" spans="45:45">
      <c r="AS118" s="21"/>
    </row>
    <row r="119" spans="45:45">
      <c r="AS119" s="21"/>
    </row>
    <row r="120" spans="45:45">
      <c r="AS120" s="21"/>
    </row>
    <row r="121" spans="45:45">
      <c r="AS121" s="21"/>
    </row>
    <row r="122" spans="45:45">
      <c r="AS122" s="21"/>
    </row>
    <row r="123" spans="45:45">
      <c r="AS123" s="21"/>
    </row>
    <row r="124" spans="45:45">
      <c r="AS124" s="21"/>
    </row>
    <row r="125" spans="45:45">
      <c r="AS125" s="21"/>
    </row>
    <row r="126" spans="45:45">
      <c r="AS126" s="21"/>
    </row>
    <row r="127" spans="45:45">
      <c r="AS127" s="21"/>
    </row>
    <row r="128" spans="45:45">
      <c r="AS128" s="21"/>
    </row>
    <row r="129" spans="45:45">
      <c r="AS129" s="21"/>
    </row>
    <row r="130" spans="45:45">
      <c r="AS130" s="21"/>
    </row>
    <row r="131" spans="45:45">
      <c r="AS131" s="21"/>
    </row>
    <row r="132" spans="45:45">
      <c r="AS132" s="21"/>
    </row>
    <row r="133" spans="45:45">
      <c r="AS133" s="21"/>
    </row>
    <row r="134" spans="45:45">
      <c r="AS134" s="21"/>
    </row>
    <row r="135" spans="45:45">
      <c r="AS135" s="21"/>
    </row>
    <row r="136" spans="45:45">
      <c r="AS136" s="21"/>
    </row>
    <row r="137" spans="45:45">
      <c r="AS137" s="21"/>
    </row>
    <row r="138" spans="45:45">
      <c r="AS138" s="21"/>
    </row>
    <row r="139" spans="45:45">
      <c r="AS139" s="21"/>
    </row>
    <row r="140" spans="45:45">
      <c r="AS140" s="21"/>
    </row>
    <row r="141" spans="45:45">
      <c r="AS141" s="21"/>
    </row>
    <row r="142" spans="45:45">
      <c r="AS142" s="21"/>
    </row>
    <row r="143" spans="45:45">
      <c r="AS143" s="21"/>
    </row>
    <row r="144" spans="45:45">
      <c r="AS144" s="21"/>
    </row>
    <row r="145" spans="45:45">
      <c r="AS145" s="21"/>
    </row>
    <row r="146" spans="45:45">
      <c r="AS146" s="21"/>
    </row>
    <row r="147" spans="45:45">
      <c r="AS147" s="21"/>
    </row>
    <row r="148" spans="45:45">
      <c r="AS148" s="21"/>
    </row>
    <row r="149" spans="45:45">
      <c r="AS149" s="21"/>
    </row>
    <row r="150" spans="45:45">
      <c r="AS150" s="21"/>
    </row>
    <row r="151" spans="45:45">
      <c r="AS151" s="21"/>
    </row>
    <row r="152" spans="45:45">
      <c r="AS152" s="21"/>
    </row>
    <row r="153" spans="45:45">
      <c r="AS153" s="21"/>
    </row>
    <row r="154" spans="45:45">
      <c r="AS154" s="21"/>
    </row>
    <row r="155" spans="45:45">
      <c r="AS155" s="21"/>
    </row>
    <row r="156" spans="45:45">
      <c r="AS156" s="21"/>
    </row>
    <row r="157" spans="45:45">
      <c r="AS157" s="21"/>
    </row>
    <row r="158" spans="45:45">
      <c r="AS158" s="21"/>
    </row>
    <row r="159" spans="45:45">
      <c r="AS159" s="21"/>
    </row>
    <row r="160" spans="45:45">
      <c r="AS160" s="21"/>
    </row>
    <row r="161" spans="45:45">
      <c r="AS161" s="21"/>
    </row>
    <row r="162" spans="45:45">
      <c r="AS162" s="21"/>
    </row>
    <row r="163" spans="45:45">
      <c r="AS163" s="21"/>
    </row>
    <row r="164" spans="45:45">
      <c r="AS164" s="21"/>
    </row>
    <row r="165" spans="45:45">
      <c r="AS165" s="21"/>
    </row>
    <row r="166" spans="45:45">
      <c r="AS166" s="21"/>
    </row>
    <row r="167" spans="45:45">
      <c r="AS167" s="21"/>
    </row>
    <row r="168" spans="45:45">
      <c r="AS168" s="21"/>
    </row>
    <row r="169" spans="45:45">
      <c r="AS169" s="21"/>
    </row>
    <row r="170" spans="45:45">
      <c r="AS170" s="21"/>
    </row>
    <row r="171" spans="45:45">
      <c r="AS171" s="21"/>
    </row>
    <row r="172" spans="45:45">
      <c r="AS172" s="21"/>
    </row>
    <row r="173" spans="45:45">
      <c r="AS173" s="21"/>
    </row>
    <row r="174" spans="45:45">
      <c r="AS174" s="21"/>
    </row>
    <row r="175" spans="45:45">
      <c r="AS175" s="21"/>
    </row>
    <row r="176" spans="45:45">
      <c r="AS176" s="21"/>
    </row>
    <row r="177" spans="45:45">
      <c r="AS177" s="21"/>
    </row>
    <row r="178" spans="45:45">
      <c r="AS178" s="21"/>
    </row>
    <row r="179" spans="45:45">
      <c r="AS179" s="21"/>
    </row>
    <row r="180" spans="45:45">
      <c r="AS180" s="21"/>
    </row>
    <row r="181" spans="45:45">
      <c r="AS181" s="21"/>
    </row>
    <row r="182" spans="45:45">
      <c r="AS182" s="21"/>
    </row>
    <row r="183" spans="45:45">
      <c r="AS183" s="21"/>
    </row>
    <row r="184" spans="45:45">
      <c r="AS184" s="21"/>
    </row>
    <row r="185" spans="45:45">
      <c r="AS185" s="21"/>
    </row>
    <row r="186" spans="45:45">
      <c r="AS186" s="21"/>
    </row>
    <row r="187" spans="45:45">
      <c r="AS187" s="21"/>
    </row>
    <row r="188" spans="45:45">
      <c r="AS188" s="21"/>
    </row>
    <row r="189" spans="45:45">
      <c r="AS189" s="21"/>
    </row>
    <row r="190" spans="45:45">
      <c r="AS190" s="21"/>
    </row>
    <row r="191" spans="45:45">
      <c r="AS191" s="21"/>
    </row>
    <row r="192" spans="45:45">
      <c r="AS192" s="21"/>
    </row>
    <row r="193" spans="45:45">
      <c r="AS193" s="21"/>
    </row>
    <row r="194" spans="45:45">
      <c r="AS194" s="21"/>
    </row>
    <row r="195" spans="45:45">
      <c r="AS195" s="21"/>
    </row>
    <row r="196" spans="45:45">
      <c r="AS196" s="21"/>
    </row>
    <row r="197" spans="45:45">
      <c r="AS197" s="21"/>
    </row>
    <row r="198" spans="45:45">
      <c r="AS198" s="21"/>
    </row>
    <row r="199" spans="45:45">
      <c r="AS199" s="21"/>
    </row>
    <row r="200" spans="45:45">
      <c r="AS200" s="21"/>
    </row>
    <row r="201" spans="45:45">
      <c r="AS201" s="21"/>
    </row>
    <row r="202" spans="45:45">
      <c r="AS202" s="21"/>
    </row>
    <row r="203" spans="45:45">
      <c r="AS203" s="21"/>
    </row>
    <row r="204" spans="45:45">
      <c r="AS204" s="21"/>
    </row>
    <row r="205" spans="45:45">
      <c r="AS205" s="21"/>
    </row>
    <row r="206" spans="45:45">
      <c r="AS206" s="21"/>
    </row>
    <row r="207" spans="45:45">
      <c r="AS207" s="21"/>
    </row>
    <row r="208" spans="45:45">
      <c r="AS208" s="21"/>
    </row>
    <row r="209" spans="45:45">
      <c r="AS209" s="21"/>
    </row>
    <row r="210" spans="45:45">
      <c r="AS210" s="21"/>
    </row>
    <row r="211" spans="45:45">
      <c r="AS211" s="21"/>
    </row>
    <row r="212" spans="45:45">
      <c r="AS212" s="21"/>
    </row>
    <row r="213" spans="45:45">
      <c r="AS213" s="21"/>
    </row>
    <row r="214" spans="45:45">
      <c r="AS214" s="21"/>
    </row>
    <row r="215" spans="45:45">
      <c r="AS215" s="21"/>
    </row>
    <row r="216" spans="45:45">
      <c r="AS216" s="21"/>
    </row>
    <row r="217" spans="45:45">
      <c r="AS217" s="21"/>
    </row>
    <row r="218" spans="45:45">
      <c r="AS218" s="21"/>
    </row>
    <row r="219" spans="45:45">
      <c r="AS219" s="21"/>
    </row>
    <row r="220" spans="45:45">
      <c r="AS220" s="21"/>
    </row>
    <row r="221" spans="45:45">
      <c r="AS221" s="21"/>
    </row>
    <row r="222" spans="45:45">
      <c r="AS222" s="21"/>
    </row>
    <row r="223" spans="45:45">
      <c r="AS223" s="21"/>
    </row>
    <row r="224" spans="45:45">
      <c r="AS224" s="21"/>
    </row>
    <row r="225" spans="45:45">
      <c r="AS225" s="21"/>
    </row>
    <row r="226" spans="45:45">
      <c r="AS226" s="21"/>
    </row>
    <row r="227" spans="45:45">
      <c r="AS227" s="21"/>
    </row>
    <row r="228" spans="45:45">
      <c r="AS228" s="21"/>
    </row>
    <row r="229" spans="45:45">
      <c r="AS229" s="21"/>
    </row>
    <row r="230" spans="45:45">
      <c r="AS230" s="21"/>
    </row>
    <row r="231" spans="45:45">
      <c r="AS231" s="21"/>
    </row>
    <row r="232" spans="45:45">
      <c r="AS232" s="21"/>
    </row>
    <row r="233" spans="45:45">
      <c r="AS233" s="21"/>
    </row>
  </sheetData>
  <mergeCells count="11">
    <mergeCell ref="B11:F11"/>
    <mergeCell ref="B4:B5"/>
    <mergeCell ref="C4:C5"/>
    <mergeCell ref="AK4:AK5"/>
    <mergeCell ref="AL4:AL5"/>
    <mergeCell ref="AP4:AP5"/>
    <mergeCell ref="AP6:AP7"/>
    <mergeCell ref="AP8:AP9"/>
    <mergeCell ref="C2:F2"/>
    <mergeCell ref="B3:D3"/>
    <mergeCell ref="AM4:AO4"/>
  </mergeCells>
  <phoneticPr fontId="17"/>
  <conditionalFormatting sqref="C6:C7">
    <cfRule type="expression" dxfId="77" priority="71" stopIfTrue="1">
      <formula>COUNTIF($AS$4:$AS$104,AR6&amp;$C$5)&gt;6</formula>
    </cfRule>
    <cfRule type="expression" dxfId="76" priority="72" stopIfTrue="1">
      <formula>COUNTIF($AS$4:$AS$104,AR6&amp;$C$5)&lt;4</formula>
    </cfRule>
  </conditionalFormatting>
  <conditionalFormatting sqref="C7:C9 C12">
    <cfRule type="expression" dxfId="75" priority="63" stopIfTrue="1">
      <formula>COUNTIF($AS$4:$AS$104,AR8&amp;$C$5)&gt;6</formula>
    </cfRule>
    <cfRule type="expression" dxfId="74" priority="64" stopIfTrue="1">
      <formula>COUNTIF($AS$4:$AS$104,AR8&amp;$C$5)&lt;4</formula>
    </cfRule>
  </conditionalFormatting>
  <conditionalFormatting sqref="D6:D7">
    <cfRule type="expression" dxfId="73" priority="73" stopIfTrue="1">
      <formula>COUNTIF($AS$4:$AS$104,AR6&amp;$D$5)&gt;6</formula>
    </cfRule>
    <cfRule type="expression" dxfId="72" priority="74" stopIfTrue="1">
      <formula>COUNTIF($AS$4:$AS$104,AR6&amp;$D$5)&lt;4</formula>
    </cfRule>
  </conditionalFormatting>
  <conditionalFormatting sqref="D8:D9 D12">
    <cfRule type="expression" dxfId="71" priority="65" stopIfTrue="1">
      <formula>COUNTIF($AS$4:$AS$104,AR9&amp;$D$5)&gt;6</formula>
    </cfRule>
    <cfRule type="expression" dxfId="70" priority="66" stopIfTrue="1">
      <formula>COUNTIF($AS$4:$AS$104,AR9&amp;$D$5)&lt;4</formula>
    </cfRule>
  </conditionalFormatting>
  <conditionalFormatting sqref="E6:E7">
    <cfRule type="expression" dxfId="69" priority="75" stopIfTrue="1">
      <formula>COUNTIF($AS$4:$AS$104,AR6&amp;$E$5)&gt;6</formula>
    </cfRule>
    <cfRule type="expression" dxfId="68" priority="76" stopIfTrue="1">
      <formula>COUNTIF($AS$4:$AS$104,AR6&amp;$E$5)&lt;4</formula>
    </cfRule>
  </conditionalFormatting>
  <conditionalFormatting sqref="E8:E9 E12">
    <cfRule type="expression" dxfId="67" priority="67" stopIfTrue="1">
      <formula>COUNTIF($AS$4:$AS$104,AR9&amp;$E$5)&gt;6</formula>
    </cfRule>
    <cfRule type="expression" dxfId="66" priority="68" stopIfTrue="1">
      <formula>COUNTIF($AS$4:$AS$104,AR9&amp;$E$5)&lt;4</formula>
    </cfRule>
  </conditionalFormatting>
  <conditionalFormatting sqref="F6:F7">
    <cfRule type="expression" dxfId="65" priority="77" stopIfTrue="1">
      <formula>COUNTIF($AS$4:$AS$104,AR6&amp;$F$5)&gt;6</formula>
    </cfRule>
    <cfRule type="expression" dxfId="64" priority="78" stopIfTrue="1">
      <formula>COUNTIF($AS$4:$AS$104,AR6&amp;$F$5)&lt;4</formula>
    </cfRule>
  </conditionalFormatting>
  <conditionalFormatting sqref="F8:F9 F12">
    <cfRule type="expression" dxfId="63" priority="69" stopIfTrue="1">
      <formula>COUNTIF($AS$4:$AS$104,AR9&amp;$F$5)&gt;6</formula>
    </cfRule>
    <cfRule type="expression" dxfId="62" priority="70" stopIfTrue="1">
      <formula>COUNTIF($AS$4:$AS$104,AR9&amp;$F$5)&lt;4</formula>
    </cfRule>
  </conditionalFormatting>
  <conditionalFormatting sqref="G6:G13">
    <cfRule type="expression" dxfId="61" priority="61" stopIfTrue="1">
      <formula>COUNTIF($AS$4:$AS$104,AS6&amp;#REF!)&gt;6</formula>
    </cfRule>
    <cfRule type="expression" dxfId="60" priority="62" stopIfTrue="1">
      <formula>COUNTIF($AS$4:$AS$104,AS6&amp;#REF!)&lt;4</formula>
    </cfRule>
  </conditionalFormatting>
  <conditionalFormatting sqref="H6:H13">
    <cfRule type="expression" dxfId="59" priority="59" stopIfTrue="1">
      <formula>COUNTIF($AS$4:$AS$104,AS6&amp;#REF!)&gt;6</formula>
    </cfRule>
    <cfRule type="expression" dxfId="58" priority="60" stopIfTrue="1">
      <formula>COUNTIF($AS$4:$AS$104,AS6&amp;#REF!)&lt;4</formula>
    </cfRule>
  </conditionalFormatting>
  <conditionalFormatting sqref="I6:I13">
    <cfRule type="expression" dxfId="57" priority="57" stopIfTrue="1">
      <formula>COUNTIF($AS$4:$AS$104,AS6&amp;#REF!)&gt;6</formula>
    </cfRule>
    <cfRule type="expression" dxfId="56" priority="58" stopIfTrue="1">
      <formula>COUNTIF($AS$4:$AS$104,AS6&amp;#REF!)&lt;4</formula>
    </cfRule>
  </conditionalFormatting>
  <conditionalFormatting sqref="J6:J13">
    <cfRule type="expression" dxfId="55" priority="55" stopIfTrue="1">
      <formula>COUNTIF($AS$4:$AS$104,AS6&amp;#REF!)&gt;6</formula>
    </cfRule>
    <cfRule type="expression" dxfId="54" priority="56" stopIfTrue="1">
      <formula>COUNTIF($AS$4:$AS$104,AS6&amp;#REF!)&lt;4</formula>
    </cfRule>
  </conditionalFormatting>
  <conditionalFormatting sqref="K6:K13">
    <cfRule type="expression" dxfId="53" priority="53" stopIfTrue="1">
      <formula>COUNTIF($AS$4:$AS$104,AS6&amp;#REF!)&gt;6</formula>
    </cfRule>
    <cfRule type="expression" dxfId="52" priority="54" stopIfTrue="1">
      <formula>COUNTIF($AS$4:$AS$104,AS6&amp;#REF!)&lt;4</formula>
    </cfRule>
  </conditionalFormatting>
  <conditionalFormatting sqref="L6:L13">
    <cfRule type="expression" dxfId="51" priority="51" stopIfTrue="1">
      <formula>COUNTIF($AS$4:$AS$104,AS6&amp;#REF!)&gt;6</formula>
    </cfRule>
    <cfRule type="expression" dxfId="50" priority="52" stopIfTrue="1">
      <formula>COUNTIF($AS$4:$AS$104,AS6&amp;#REF!)&lt;4</formula>
    </cfRule>
  </conditionalFormatting>
  <conditionalFormatting sqref="M6:M13">
    <cfRule type="expression" dxfId="49" priority="49" stopIfTrue="1">
      <formula>COUNTIF($AS$4:$AS$104,AS6&amp;#REF!)&gt;6</formula>
    </cfRule>
    <cfRule type="expression" dxfId="48" priority="50" stopIfTrue="1">
      <formula>COUNTIF($AS$4:$AS$104,AS6&amp;#REF!)&lt;4</formula>
    </cfRule>
  </conditionalFormatting>
  <conditionalFormatting sqref="N6:N13">
    <cfRule type="expression" dxfId="47" priority="47" stopIfTrue="1">
      <formula>COUNTIF($AS$4:$AS$104,AS6&amp;#REF!)&gt;6</formula>
    </cfRule>
    <cfRule type="expression" dxfId="46" priority="48" stopIfTrue="1">
      <formula>COUNTIF($AS$4:$AS$104,AS6&amp;#REF!)&lt;4</formula>
    </cfRule>
  </conditionalFormatting>
  <conditionalFormatting sqref="O6:O13">
    <cfRule type="expression" dxfId="45" priority="45" stopIfTrue="1">
      <formula>COUNTIF($AS$4:$AS$104,AS6&amp;#REF!)&gt;6</formula>
    </cfRule>
    <cfRule type="expression" dxfId="44" priority="46" stopIfTrue="1">
      <formula>COUNTIF($AS$4:$AS$104,AS6&amp;#REF!)&lt;4</formula>
    </cfRule>
  </conditionalFormatting>
  <conditionalFormatting sqref="P6:P13">
    <cfRule type="expression" dxfId="43" priority="43" stopIfTrue="1">
      <formula>COUNTIF($AS$4:$AS$104,AS6&amp;#REF!)&gt;6</formula>
    </cfRule>
    <cfRule type="expression" dxfId="42" priority="44" stopIfTrue="1">
      <formula>COUNTIF($AS$4:$AS$104,AS6&amp;#REF!)&lt;4</formula>
    </cfRule>
  </conditionalFormatting>
  <conditionalFormatting sqref="Q6:Q13">
    <cfRule type="expression" dxfId="41" priority="41" stopIfTrue="1">
      <formula>COUNTIF($AS$4:$AS$104,AS6&amp;#REF!)&gt;6</formula>
    </cfRule>
    <cfRule type="expression" dxfId="40" priority="42" stopIfTrue="1">
      <formula>COUNTIF($AS$4:$AS$104,AS6&amp;#REF!)&lt;4</formula>
    </cfRule>
  </conditionalFormatting>
  <conditionalFormatting sqref="R6:R13">
    <cfRule type="expression" dxfId="39" priority="39" stopIfTrue="1">
      <formula>COUNTIF($AS$4:$AS$104,AS6&amp;#REF!)&gt;6</formula>
    </cfRule>
    <cfRule type="expression" dxfId="38" priority="40" stopIfTrue="1">
      <formula>COUNTIF($AS$4:$AS$104,AS6&amp;#REF!)&lt;4</formula>
    </cfRule>
  </conditionalFormatting>
  <conditionalFormatting sqref="S6:S13">
    <cfRule type="expression" dxfId="37" priority="37" stopIfTrue="1">
      <formula>COUNTIF($AS$4:$AS$104,AS6&amp;#REF!)&gt;6</formula>
    </cfRule>
    <cfRule type="expression" dxfId="36" priority="38" stopIfTrue="1">
      <formula>COUNTIF($AS$4:$AS$104,AS6&amp;#REF!)&lt;4</formula>
    </cfRule>
  </conditionalFormatting>
  <conditionalFormatting sqref="T6:T13">
    <cfRule type="expression" dxfId="35" priority="35" stopIfTrue="1">
      <formula>COUNTIF($AS$4:$AS$104,AS6&amp;#REF!)&gt;6</formula>
    </cfRule>
    <cfRule type="expression" dxfId="34" priority="36" stopIfTrue="1">
      <formula>COUNTIF($AS$4:$AS$104,AS6&amp;#REF!)&lt;4</formula>
    </cfRule>
  </conditionalFormatting>
  <conditionalFormatting sqref="U6:U13">
    <cfRule type="expression" dxfId="33" priority="33" stopIfTrue="1">
      <formula>COUNTIF($AS$4:$AS$104,AS6&amp;#REF!)&gt;6</formula>
    </cfRule>
    <cfRule type="expression" dxfId="32" priority="34" stopIfTrue="1">
      <formula>COUNTIF($AS$4:$AS$104,AS6&amp;#REF!)&lt;4</formula>
    </cfRule>
  </conditionalFormatting>
  <conditionalFormatting sqref="V6:V13">
    <cfRule type="expression" dxfId="31" priority="31" stopIfTrue="1">
      <formula>COUNTIF($AS$4:$AS$104,AS6&amp;#REF!)&gt;6</formula>
    </cfRule>
    <cfRule type="expression" dxfId="30" priority="32" stopIfTrue="1">
      <formula>COUNTIF($AS$4:$AS$104,AS6&amp;#REF!)&lt;4</formula>
    </cfRule>
  </conditionalFormatting>
  <conditionalFormatting sqref="W6:W13">
    <cfRule type="expression" dxfId="29" priority="29" stopIfTrue="1">
      <formula>COUNTIF($AS$4:$AS$104,AS6&amp;#REF!)&gt;6</formula>
    </cfRule>
    <cfRule type="expression" dxfId="28" priority="30" stopIfTrue="1">
      <formula>COUNTIF($AS$4:$AS$104,AS6&amp;#REF!)&lt;4</formula>
    </cfRule>
  </conditionalFormatting>
  <conditionalFormatting sqref="X6:X13">
    <cfRule type="expression" dxfId="27" priority="27" stopIfTrue="1">
      <formula>COUNTIF($AS$4:$AS$104,AS6&amp;#REF!)&gt;6</formula>
    </cfRule>
    <cfRule type="expression" dxfId="26" priority="28" stopIfTrue="1">
      <formula>COUNTIF($AS$4:$AS$104,AS6&amp;#REF!)&lt;4</formula>
    </cfRule>
  </conditionalFormatting>
  <conditionalFormatting sqref="Y6:Y13">
    <cfRule type="expression" dxfId="25" priority="25" stopIfTrue="1">
      <formula>COUNTIF($AS$4:$AS$104,AS6&amp;#REF!)&gt;6</formula>
    </cfRule>
    <cfRule type="expression" dxfId="24" priority="26" stopIfTrue="1">
      <formula>COUNTIF($AS$4:$AS$104,AS6&amp;#REF!)&lt;4</formula>
    </cfRule>
  </conditionalFormatting>
  <conditionalFormatting sqref="Z6:Z13">
    <cfRule type="expression" dxfId="23" priority="23" stopIfTrue="1">
      <formula>COUNTIF($AS$4:$AS$104,AS6&amp;#REF!)&gt;6</formula>
    </cfRule>
    <cfRule type="expression" dxfId="22" priority="24" stopIfTrue="1">
      <formula>COUNTIF($AS$4:$AS$104,AS6&amp;#REF!)&lt;4</formula>
    </cfRule>
  </conditionalFormatting>
  <conditionalFormatting sqref="AA6:AA13">
    <cfRule type="expression" dxfId="21" priority="21" stopIfTrue="1">
      <formula>COUNTIF($AS$4:$AS$104,AS6&amp;#REF!)&gt;6</formula>
    </cfRule>
    <cfRule type="expression" dxfId="20" priority="22" stopIfTrue="1">
      <formula>COUNTIF($AS$4:$AS$104,AS6&amp;#REF!)&lt;4</formula>
    </cfRule>
  </conditionalFormatting>
  <conditionalFormatting sqref="AB6:AB13">
    <cfRule type="expression" dxfId="19" priority="19" stopIfTrue="1">
      <formula>COUNTIF($AS$4:$AS$104,AS6&amp;#REF!)&gt;6</formula>
    </cfRule>
    <cfRule type="expression" dxfId="18" priority="20" stopIfTrue="1">
      <formula>COUNTIF($AS$4:$AS$104,AS6&amp;#REF!)&lt;4</formula>
    </cfRule>
  </conditionalFormatting>
  <conditionalFormatting sqref="AC6:AC13">
    <cfRule type="expression" dxfId="17" priority="17" stopIfTrue="1">
      <formula>COUNTIF($AS$4:$AS$104,AS6&amp;#REF!)&gt;6</formula>
    </cfRule>
    <cfRule type="expression" dxfId="16" priority="18" stopIfTrue="1">
      <formula>COUNTIF($AS$4:$AS$104,AS6&amp;#REF!)&lt;4</formula>
    </cfRule>
  </conditionalFormatting>
  <conditionalFormatting sqref="AD6:AD13">
    <cfRule type="expression" dxfId="15" priority="15" stopIfTrue="1">
      <formula>COUNTIF($AS$4:$AS$104,AS6&amp;#REF!)&gt;6</formula>
    </cfRule>
    <cfRule type="expression" dxfId="14" priority="16" stopIfTrue="1">
      <formula>COUNTIF($AS$4:$AS$104,AS6&amp;#REF!)&lt;4</formula>
    </cfRule>
  </conditionalFormatting>
  <conditionalFormatting sqref="AE6:AE13">
    <cfRule type="expression" dxfId="13" priority="13" stopIfTrue="1">
      <formula>COUNTIF($AS$4:$AS$104,AS6&amp;#REF!)&gt;6</formula>
    </cfRule>
    <cfRule type="expression" dxfId="12" priority="14" stopIfTrue="1">
      <formula>COUNTIF($AS$4:$AS$104,AS6&amp;#REF!)&lt;4</formula>
    </cfRule>
  </conditionalFormatting>
  <conditionalFormatting sqref="AF6:AF13">
    <cfRule type="expression" dxfId="11" priority="11" stopIfTrue="1">
      <formula>COUNTIF($AS$4:$AS$104,AS6&amp;#REF!)&gt;6</formula>
    </cfRule>
    <cfRule type="expression" dxfId="10" priority="12" stopIfTrue="1">
      <formula>COUNTIF($AS$4:$AS$104,AS6&amp;#REF!)&lt;4</formula>
    </cfRule>
  </conditionalFormatting>
  <conditionalFormatting sqref="AG6:AG13">
    <cfRule type="expression" dxfId="9" priority="9" stopIfTrue="1">
      <formula>COUNTIF($AS$4:$AS$104,AS6&amp;#REF!)&gt;6</formula>
    </cfRule>
    <cfRule type="expression" dxfId="8" priority="10" stopIfTrue="1">
      <formula>COUNTIF($AS$4:$AS$104,AS6&amp;#REF!)&lt;4</formula>
    </cfRule>
  </conditionalFormatting>
  <conditionalFormatting sqref="AH6:AH13">
    <cfRule type="expression" dxfId="7" priority="7" stopIfTrue="1">
      <formula>COUNTIF($AS$4:$AS$104,AS6&amp;#REF!)&gt;6</formula>
    </cfRule>
    <cfRule type="expression" dxfId="6" priority="8" stopIfTrue="1">
      <formula>COUNTIF($AS$4:$AS$104,AS6&amp;#REF!)&lt;4</formula>
    </cfRule>
  </conditionalFormatting>
  <conditionalFormatting sqref="AI6:AI13">
    <cfRule type="expression" dxfId="5" priority="5" stopIfTrue="1">
      <formula>COUNTIF($AS$4:$AS$104,AS6&amp;#REF!)&gt;6</formula>
    </cfRule>
    <cfRule type="expression" dxfId="4" priority="6" stopIfTrue="1">
      <formula>COUNTIF($AS$4:$AS$104,AS6&amp;#REF!)&lt;4</formula>
    </cfRule>
  </conditionalFormatting>
  <conditionalFormatting sqref="AJ6:AJ13">
    <cfRule type="expression" dxfId="3" priority="3" stopIfTrue="1">
      <formula>COUNTIF($AS$4:$AS$104,AS6&amp;#REF!)&gt;6</formula>
    </cfRule>
    <cfRule type="expression" dxfId="2" priority="4" stopIfTrue="1">
      <formula>COUNTIF($AS$4:$AS$104,AS6&amp;#REF!)&lt;4</formula>
    </cfRule>
  </conditionalFormatting>
  <conditionalFormatting sqref="AK13:AP21 D14:F22 B14:B24 G15:AJ23">
    <cfRule type="expression" dxfId="1" priority="1" stopIfTrue="1">
      <formula>B13&gt;3</formula>
    </cfRule>
  </conditionalFormatting>
  <conditionalFormatting sqref="AK22:AP23 D23:F24 G24:AJ25">
    <cfRule type="expression" dxfId="0" priority="2" stopIfTrue="1">
      <formula>D22&gt;4</formula>
    </cfRule>
  </conditionalFormatting>
  <pageMargins left="0.75" right="0.75" top="1" bottom="1" header="0.51180555555555596" footer="0.5118055555555559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2"/>
  <sheetViews>
    <sheetView showZeros="0" zoomScale="85" zoomScaleNormal="85" workbookViewId="0">
      <selection activeCell="C13" sqref="C13"/>
    </sheetView>
  </sheetViews>
  <sheetFormatPr defaultColWidth="9" defaultRowHeight="10.8"/>
  <cols>
    <col min="1" max="1" width="7.88671875" style="16" customWidth="1"/>
    <col min="2" max="2" width="9.77734375" style="16" customWidth="1"/>
    <col min="3" max="3" width="4.109375" style="16" customWidth="1"/>
    <col min="4" max="6" width="10.6640625" style="17" customWidth="1"/>
    <col min="7" max="7" width="4.109375" style="16" customWidth="1"/>
    <col min="8" max="8" width="12.6640625" style="17" customWidth="1"/>
    <col min="9" max="9" width="7.88671875" style="17" customWidth="1"/>
    <col min="10" max="10" width="12.6640625" style="17" customWidth="1"/>
    <col min="11" max="11" width="7.88671875" style="17" customWidth="1"/>
    <col min="12" max="12" width="12.6640625" style="17" customWidth="1"/>
    <col min="13" max="13" width="7.88671875" style="17" customWidth="1"/>
    <col min="14" max="15" width="8.109375" style="17" customWidth="1"/>
    <col min="16" max="16384" width="9" style="17"/>
  </cols>
  <sheetData>
    <row r="1" spans="1:15">
      <c r="A1" s="18" t="s">
        <v>54</v>
      </c>
      <c r="B1" s="18" t="s">
        <v>55</v>
      </c>
      <c r="C1" s="18" t="s">
        <v>19</v>
      </c>
      <c r="D1" s="18" t="s">
        <v>56</v>
      </c>
      <c r="E1" s="18" t="s">
        <v>57</v>
      </c>
      <c r="F1" s="18" t="s">
        <v>58</v>
      </c>
      <c r="G1" s="18" t="s">
        <v>18</v>
      </c>
      <c r="H1" s="18" t="s">
        <v>59</v>
      </c>
      <c r="I1" s="18" t="s">
        <v>60</v>
      </c>
      <c r="J1" s="18" t="s">
        <v>61</v>
      </c>
      <c r="K1" s="18" t="s">
        <v>62</v>
      </c>
      <c r="L1" s="18" t="s">
        <v>63</v>
      </c>
      <c r="M1" s="18" t="s">
        <v>64</v>
      </c>
      <c r="N1" s="18" t="s">
        <v>65</v>
      </c>
      <c r="O1" s="18" t="s">
        <v>66</v>
      </c>
    </row>
    <row r="2" spans="1:15">
      <c r="A2" s="18" t="str">
        <f>IF(B2=0,"",一覧様式!$K$3)</f>
        <v/>
      </c>
      <c r="B2" s="18">
        <f>一覧様式!B8</f>
        <v>0</v>
      </c>
      <c r="C2" s="18">
        <f>IF(一覧様式!H8="男",1,IF(一覧様式!H8="女",2,0))</f>
        <v>0</v>
      </c>
      <c r="D2" s="19" t="str">
        <f>一覧様式!C8&amp;" "&amp;一覧様式!D8</f>
        <v xml:space="preserve"> </v>
      </c>
      <c r="E2" s="19" t="str">
        <f>一覧様式!E8&amp;" "&amp;一覧様式!F8</f>
        <v xml:space="preserve"> </v>
      </c>
      <c r="F2" s="18" t="str">
        <f>IF(B2=0,"",一覧様式!$F$3)</f>
        <v/>
      </c>
      <c r="G2" s="18">
        <f>一覧様式!G8</f>
        <v>0</v>
      </c>
      <c r="H2" s="19" t="str">
        <f>一覧様式!I8&amp;一覧様式!J8</f>
        <v/>
      </c>
      <c r="I2" s="19">
        <f>一覧様式!K8</f>
        <v>0</v>
      </c>
      <c r="J2" s="19" t="str">
        <f>一覧様式!L8&amp;一覧様式!M8</f>
        <v/>
      </c>
      <c r="K2" s="19">
        <f>一覧様式!N8</f>
        <v>0</v>
      </c>
      <c r="L2" s="19" t="str">
        <f>一覧様式!O8&amp;一覧様式!P8</f>
        <v/>
      </c>
      <c r="M2" s="19">
        <f>一覧様式!Q8</f>
        <v>0</v>
      </c>
      <c r="N2" s="19" t="str">
        <f>一覧様式!R8&amp;一覧様式!S8</f>
        <v/>
      </c>
      <c r="O2" s="19"/>
    </row>
    <row r="3" spans="1:15">
      <c r="A3" s="18" t="str">
        <f>IF(B3=0,"",一覧様式!$K$3)</f>
        <v/>
      </c>
      <c r="B3" s="18">
        <f>一覧様式!B9</f>
        <v>0</v>
      </c>
      <c r="C3" s="18">
        <f>IF(一覧様式!H9="男",1,IF(一覧様式!H9="女",2,0))</f>
        <v>0</v>
      </c>
      <c r="D3" s="19" t="str">
        <f>一覧様式!C9&amp;" "&amp;一覧様式!D9</f>
        <v xml:space="preserve"> </v>
      </c>
      <c r="E3" s="19" t="str">
        <f>一覧様式!E9&amp;" "&amp;一覧様式!F9</f>
        <v xml:space="preserve"> </v>
      </c>
      <c r="F3" s="18" t="str">
        <f>IF(B3=0,"",一覧様式!$F$3)</f>
        <v/>
      </c>
      <c r="G3" s="18">
        <f>一覧様式!G9</f>
        <v>0</v>
      </c>
      <c r="H3" s="19" t="str">
        <f>一覧様式!I9&amp;一覧様式!J9</f>
        <v/>
      </c>
      <c r="I3" s="19">
        <f>一覧様式!K9</f>
        <v>0</v>
      </c>
      <c r="J3" s="19" t="str">
        <f>一覧様式!L9&amp;一覧様式!M9</f>
        <v/>
      </c>
      <c r="K3" s="19">
        <f>一覧様式!N9</f>
        <v>0</v>
      </c>
      <c r="L3" s="19" t="str">
        <f>一覧様式!O9&amp;一覧様式!P9</f>
        <v/>
      </c>
      <c r="M3" s="19">
        <f>一覧様式!Q9</f>
        <v>0</v>
      </c>
      <c r="N3" s="19" t="str">
        <f>一覧様式!R9&amp;一覧様式!S9</f>
        <v/>
      </c>
      <c r="O3" s="19"/>
    </row>
    <row r="4" spans="1:15">
      <c r="A4" s="18" t="str">
        <f>IF(B4=0,"",一覧様式!$K$3)</f>
        <v/>
      </c>
      <c r="B4" s="18">
        <f>一覧様式!B10</f>
        <v>0</v>
      </c>
      <c r="C4" s="18">
        <f>IF(一覧様式!H10="男",1,IF(一覧様式!H10="女",2,0))</f>
        <v>0</v>
      </c>
      <c r="D4" s="19" t="str">
        <f>一覧様式!C10&amp;" "&amp;一覧様式!D10</f>
        <v xml:space="preserve"> </v>
      </c>
      <c r="E4" s="19" t="str">
        <f>一覧様式!E10&amp;" "&amp;一覧様式!F10</f>
        <v xml:space="preserve"> </v>
      </c>
      <c r="F4" s="18" t="str">
        <f>IF(B4=0,"",一覧様式!$F$3)</f>
        <v/>
      </c>
      <c r="G4" s="18">
        <f>一覧様式!G10</f>
        <v>0</v>
      </c>
      <c r="H4" s="19" t="str">
        <f>一覧様式!I10&amp;一覧様式!J10</f>
        <v/>
      </c>
      <c r="I4" s="19">
        <f>一覧様式!K10</f>
        <v>0</v>
      </c>
      <c r="J4" s="19" t="str">
        <f>一覧様式!L10&amp;一覧様式!M10</f>
        <v/>
      </c>
      <c r="K4" s="19">
        <f>一覧様式!N10</f>
        <v>0</v>
      </c>
      <c r="L4" s="19" t="str">
        <f>一覧様式!O10&amp;一覧様式!P10</f>
        <v/>
      </c>
      <c r="M4" s="19">
        <f>一覧様式!Q10</f>
        <v>0</v>
      </c>
      <c r="N4" s="19" t="str">
        <f>一覧様式!R10&amp;一覧様式!S10</f>
        <v/>
      </c>
      <c r="O4" s="19"/>
    </row>
    <row r="5" spans="1:15">
      <c r="A5" s="18" t="str">
        <f>IF(B5=0,"",一覧様式!$K$3)</f>
        <v/>
      </c>
      <c r="B5" s="18">
        <f>一覧様式!B11</f>
        <v>0</v>
      </c>
      <c r="C5" s="18">
        <f>IF(一覧様式!H11="男",1,IF(一覧様式!H11="女",2,0))</f>
        <v>0</v>
      </c>
      <c r="D5" s="19" t="str">
        <f>一覧様式!C11&amp;" "&amp;一覧様式!D11</f>
        <v xml:space="preserve"> </v>
      </c>
      <c r="E5" s="19" t="str">
        <f>一覧様式!E11&amp;" "&amp;一覧様式!F11</f>
        <v xml:space="preserve"> </v>
      </c>
      <c r="F5" s="18" t="str">
        <f>IF(B5=0,"",一覧様式!$F$3)</f>
        <v/>
      </c>
      <c r="G5" s="18">
        <f>一覧様式!G11</f>
        <v>0</v>
      </c>
      <c r="H5" s="19" t="str">
        <f>一覧様式!I11&amp;一覧様式!J11</f>
        <v/>
      </c>
      <c r="I5" s="19">
        <f>一覧様式!K11</f>
        <v>0</v>
      </c>
      <c r="J5" s="19" t="str">
        <f>一覧様式!L11&amp;一覧様式!M11</f>
        <v/>
      </c>
      <c r="K5" s="19">
        <f>一覧様式!N11</f>
        <v>0</v>
      </c>
      <c r="L5" s="19" t="str">
        <f>一覧様式!O11&amp;一覧様式!P11</f>
        <v/>
      </c>
      <c r="M5" s="19">
        <f>一覧様式!Q11</f>
        <v>0</v>
      </c>
      <c r="N5" s="19" t="str">
        <f>一覧様式!R11&amp;一覧様式!S11</f>
        <v/>
      </c>
      <c r="O5" s="19"/>
    </row>
    <row r="6" spans="1:15">
      <c r="A6" s="18" t="str">
        <f>IF(B6=0,"",一覧様式!$K$3)</f>
        <v/>
      </c>
      <c r="B6" s="18">
        <f>一覧様式!B12</f>
        <v>0</v>
      </c>
      <c r="C6" s="18">
        <f>IF(一覧様式!H12="男",1,IF(一覧様式!H12="女",2,0))</f>
        <v>0</v>
      </c>
      <c r="D6" s="19" t="str">
        <f>一覧様式!C12&amp;" "&amp;一覧様式!D12</f>
        <v xml:space="preserve"> </v>
      </c>
      <c r="E6" s="19" t="str">
        <f>一覧様式!E12&amp;" "&amp;一覧様式!F12</f>
        <v xml:space="preserve"> </v>
      </c>
      <c r="F6" s="18" t="str">
        <f>IF(B6=0,"",一覧様式!$F$3)</f>
        <v/>
      </c>
      <c r="G6" s="18">
        <f>一覧様式!G12</f>
        <v>0</v>
      </c>
      <c r="H6" s="19" t="str">
        <f>一覧様式!I12&amp;一覧様式!J12</f>
        <v/>
      </c>
      <c r="I6" s="19">
        <f>一覧様式!K12</f>
        <v>0</v>
      </c>
      <c r="J6" s="19" t="str">
        <f>一覧様式!L12&amp;一覧様式!M12</f>
        <v/>
      </c>
      <c r="K6" s="19">
        <f>一覧様式!N12</f>
        <v>0</v>
      </c>
      <c r="L6" s="19" t="str">
        <f>一覧様式!O12&amp;一覧様式!P12</f>
        <v/>
      </c>
      <c r="M6" s="19">
        <f>一覧様式!Q12</f>
        <v>0</v>
      </c>
      <c r="N6" s="19" t="str">
        <f>一覧様式!R12&amp;一覧様式!S12</f>
        <v/>
      </c>
      <c r="O6" s="19"/>
    </row>
    <row r="7" spans="1:15">
      <c r="A7" s="18" t="str">
        <f>IF(B7=0,"",一覧様式!$K$3)</f>
        <v/>
      </c>
      <c r="B7" s="18">
        <f>一覧様式!B13</f>
        <v>0</v>
      </c>
      <c r="C7" s="18">
        <f>IF(一覧様式!H13="男",1,IF(一覧様式!H13="女",2,0))</f>
        <v>0</v>
      </c>
      <c r="D7" s="19" t="str">
        <f>一覧様式!C13&amp;" "&amp;一覧様式!D13</f>
        <v xml:space="preserve"> </v>
      </c>
      <c r="E7" s="19" t="str">
        <f>一覧様式!E13&amp;" "&amp;一覧様式!F13</f>
        <v xml:space="preserve"> </v>
      </c>
      <c r="F7" s="18" t="str">
        <f>IF(B7=0,"",一覧様式!$F$3)</f>
        <v/>
      </c>
      <c r="G7" s="18">
        <f>一覧様式!G13</f>
        <v>0</v>
      </c>
      <c r="H7" s="19" t="str">
        <f>一覧様式!I13&amp;一覧様式!J13</f>
        <v/>
      </c>
      <c r="I7" s="19">
        <f>一覧様式!K13</f>
        <v>0</v>
      </c>
      <c r="J7" s="19" t="str">
        <f>一覧様式!L13&amp;一覧様式!M13</f>
        <v/>
      </c>
      <c r="K7" s="19">
        <f>一覧様式!N13</f>
        <v>0</v>
      </c>
      <c r="L7" s="19" t="str">
        <f>一覧様式!O13&amp;一覧様式!P13</f>
        <v/>
      </c>
      <c r="M7" s="19">
        <f>一覧様式!Q13</f>
        <v>0</v>
      </c>
      <c r="N7" s="19" t="str">
        <f>一覧様式!R13&amp;一覧様式!S13</f>
        <v/>
      </c>
      <c r="O7" s="19"/>
    </row>
    <row r="8" spans="1:15">
      <c r="A8" s="18" t="str">
        <f>IF(B8=0,"",一覧様式!$K$3)</f>
        <v/>
      </c>
      <c r="B8" s="18">
        <f>一覧様式!B14</f>
        <v>0</v>
      </c>
      <c r="C8" s="18">
        <f>IF(一覧様式!H14="男",1,IF(一覧様式!H14="女",2,0))</f>
        <v>0</v>
      </c>
      <c r="D8" s="19" t="str">
        <f>一覧様式!C14&amp;" "&amp;一覧様式!D14</f>
        <v xml:space="preserve"> </v>
      </c>
      <c r="E8" s="19" t="str">
        <f>一覧様式!E14&amp;" "&amp;一覧様式!F14</f>
        <v xml:space="preserve"> </v>
      </c>
      <c r="F8" s="18" t="str">
        <f>IF(B8=0,"",一覧様式!$F$3)</f>
        <v/>
      </c>
      <c r="G8" s="18">
        <f>一覧様式!G14</f>
        <v>0</v>
      </c>
      <c r="H8" s="19" t="str">
        <f>一覧様式!I14&amp;一覧様式!J14</f>
        <v/>
      </c>
      <c r="I8" s="19">
        <f>一覧様式!K14</f>
        <v>0</v>
      </c>
      <c r="J8" s="19" t="str">
        <f>一覧様式!L14&amp;一覧様式!M14</f>
        <v/>
      </c>
      <c r="K8" s="19">
        <f>一覧様式!N14</f>
        <v>0</v>
      </c>
      <c r="L8" s="19" t="str">
        <f>一覧様式!O14&amp;一覧様式!P14</f>
        <v/>
      </c>
      <c r="M8" s="19">
        <f>一覧様式!Q14</f>
        <v>0</v>
      </c>
      <c r="N8" s="19" t="str">
        <f>一覧様式!R14&amp;一覧様式!S14</f>
        <v/>
      </c>
      <c r="O8" s="19"/>
    </row>
    <row r="9" spans="1:15">
      <c r="A9" s="18" t="str">
        <f>IF(B9=0,"",一覧様式!$K$3)</f>
        <v/>
      </c>
      <c r="B9" s="18">
        <f>一覧様式!B15</f>
        <v>0</v>
      </c>
      <c r="C9" s="18">
        <f>IF(一覧様式!H15="男",1,IF(一覧様式!H15="女",2,0))</f>
        <v>0</v>
      </c>
      <c r="D9" s="19" t="str">
        <f>一覧様式!C15&amp;" "&amp;一覧様式!D15</f>
        <v xml:space="preserve"> </v>
      </c>
      <c r="E9" s="19" t="str">
        <f>一覧様式!E15&amp;" "&amp;一覧様式!F15</f>
        <v xml:space="preserve"> </v>
      </c>
      <c r="F9" s="18" t="str">
        <f>IF(B9=0,"",一覧様式!$F$3)</f>
        <v/>
      </c>
      <c r="G9" s="18">
        <f>一覧様式!G15</f>
        <v>0</v>
      </c>
      <c r="H9" s="19" t="str">
        <f>一覧様式!I15&amp;一覧様式!J15</f>
        <v/>
      </c>
      <c r="I9" s="19">
        <f>一覧様式!K15</f>
        <v>0</v>
      </c>
      <c r="J9" s="19" t="str">
        <f>一覧様式!L15&amp;一覧様式!M15</f>
        <v/>
      </c>
      <c r="K9" s="19">
        <f>一覧様式!N15</f>
        <v>0</v>
      </c>
      <c r="L9" s="19" t="str">
        <f>一覧様式!O15&amp;一覧様式!P15</f>
        <v/>
      </c>
      <c r="M9" s="19">
        <f>一覧様式!Q15</f>
        <v>0</v>
      </c>
      <c r="N9" s="19" t="str">
        <f>一覧様式!R15&amp;一覧様式!S15</f>
        <v/>
      </c>
      <c r="O9" s="19"/>
    </row>
    <row r="10" spans="1:15">
      <c r="A10" s="18" t="str">
        <f>IF(B10=0,"",一覧様式!$K$3)</f>
        <v/>
      </c>
      <c r="B10" s="18">
        <f>一覧様式!B16</f>
        <v>0</v>
      </c>
      <c r="C10" s="18">
        <f>IF(一覧様式!H16="男",1,IF(一覧様式!H16="女",2,0))</f>
        <v>0</v>
      </c>
      <c r="D10" s="19" t="str">
        <f>一覧様式!C16&amp;" "&amp;一覧様式!D16</f>
        <v xml:space="preserve"> </v>
      </c>
      <c r="E10" s="19" t="str">
        <f>一覧様式!E16&amp;" "&amp;一覧様式!F16</f>
        <v xml:space="preserve"> </v>
      </c>
      <c r="F10" s="18" t="str">
        <f>IF(B10=0,"",一覧様式!$F$3)</f>
        <v/>
      </c>
      <c r="G10" s="18">
        <f>一覧様式!G16</f>
        <v>0</v>
      </c>
      <c r="H10" s="19" t="str">
        <f>一覧様式!I16&amp;一覧様式!J16</f>
        <v/>
      </c>
      <c r="I10" s="19">
        <f>一覧様式!K16</f>
        <v>0</v>
      </c>
      <c r="J10" s="19" t="str">
        <f>一覧様式!L16&amp;一覧様式!M16</f>
        <v/>
      </c>
      <c r="K10" s="19">
        <f>一覧様式!N16</f>
        <v>0</v>
      </c>
      <c r="L10" s="19" t="str">
        <f>一覧様式!O16&amp;一覧様式!P16</f>
        <v/>
      </c>
      <c r="M10" s="19">
        <f>一覧様式!Q16</f>
        <v>0</v>
      </c>
      <c r="N10" s="19" t="str">
        <f>一覧様式!R16&amp;一覧様式!S16</f>
        <v/>
      </c>
      <c r="O10" s="19"/>
    </row>
    <row r="11" spans="1:15">
      <c r="A11" s="18" t="str">
        <f>IF(B11=0,"",一覧様式!$K$3)</f>
        <v/>
      </c>
      <c r="B11" s="18">
        <f>一覧様式!B17</f>
        <v>0</v>
      </c>
      <c r="C11" s="18">
        <f>IF(一覧様式!H17="男",1,IF(一覧様式!H17="女",2,0))</f>
        <v>0</v>
      </c>
      <c r="D11" s="19" t="str">
        <f>一覧様式!C17&amp;" "&amp;一覧様式!D17</f>
        <v xml:space="preserve"> </v>
      </c>
      <c r="E11" s="19" t="str">
        <f>一覧様式!E17&amp;" "&amp;一覧様式!F17</f>
        <v xml:space="preserve"> </v>
      </c>
      <c r="F11" s="18" t="str">
        <f>IF(B11=0,"",一覧様式!$F$3)</f>
        <v/>
      </c>
      <c r="G11" s="18">
        <f>一覧様式!G17</f>
        <v>0</v>
      </c>
      <c r="H11" s="19" t="str">
        <f>一覧様式!I17&amp;一覧様式!J17</f>
        <v/>
      </c>
      <c r="I11" s="19">
        <f>一覧様式!K17</f>
        <v>0</v>
      </c>
      <c r="J11" s="19" t="str">
        <f>一覧様式!L17&amp;一覧様式!M17</f>
        <v/>
      </c>
      <c r="K11" s="19">
        <f>一覧様式!N17</f>
        <v>0</v>
      </c>
      <c r="L11" s="19" t="str">
        <f>一覧様式!O17&amp;一覧様式!P17</f>
        <v/>
      </c>
      <c r="M11" s="19">
        <f>一覧様式!Q17</f>
        <v>0</v>
      </c>
      <c r="N11" s="19" t="str">
        <f>一覧様式!R17&amp;一覧様式!S17</f>
        <v/>
      </c>
      <c r="O11" s="19"/>
    </row>
    <row r="12" spans="1:15">
      <c r="A12" s="18" t="str">
        <f>IF(B12=0,"",一覧様式!$K$3)</f>
        <v/>
      </c>
      <c r="B12" s="18">
        <f>一覧様式!B18</f>
        <v>0</v>
      </c>
      <c r="C12" s="18">
        <f>IF(一覧様式!H18="男",1,IF(一覧様式!H18="女",2,0))</f>
        <v>0</v>
      </c>
      <c r="D12" s="19" t="str">
        <f>一覧様式!C18&amp;" "&amp;一覧様式!D18</f>
        <v xml:space="preserve"> </v>
      </c>
      <c r="E12" s="19" t="str">
        <f>一覧様式!E18&amp;" "&amp;一覧様式!F18</f>
        <v xml:space="preserve"> </v>
      </c>
      <c r="F12" s="18" t="str">
        <f>IF(B12=0,"",一覧様式!$F$3)</f>
        <v/>
      </c>
      <c r="G12" s="18">
        <f>一覧様式!G18</f>
        <v>0</v>
      </c>
      <c r="H12" s="19" t="str">
        <f>一覧様式!I18&amp;一覧様式!J18</f>
        <v/>
      </c>
      <c r="I12" s="19">
        <f>一覧様式!K18</f>
        <v>0</v>
      </c>
      <c r="J12" s="19" t="str">
        <f>一覧様式!L18&amp;一覧様式!M18</f>
        <v/>
      </c>
      <c r="K12" s="19">
        <f>一覧様式!N18</f>
        <v>0</v>
      </c>
      <c r="L12" s="19" t="str">
        <f>一覧様式!O18&amp;一覧様式!P18</f>
        <v/>
      </c>
      <c r="M12" s="19">
        <f>一覧様式!Q18</f>
        <v>0</v>
      </c>
      <c r="N12" s="19" t="str">
        <f>一覧様式!R18&amp;一覧様式!S18</f>
        <v/>
      </c>
      <c r="O12" s="19"/>
    </row>
    <row r="13" spans="1:15">
      <c r="A13" s="18" t="str">
        <f>IF(B13=0,"",一覧様式!$K$3)</f>
        <v/>
      </c>
      <c r="B13" s="18">
        <f>一覧様式!B19</f>
        <v>0</v>
      </c>
      <c r="C13" s="18">
        <f>IF(一覧様式!H19="男",1,IF(一覧様式!H19="女",2,0))</f>
        <v>0</v>
      </c>
      <c r="D13" s="19" t="str">
        <f>一覧様式!C19&amp;" "&amp;一覧様式!D19</f>
        <v xml:space="preserve"> </v>
      </c>
      <c r="E13" s="19" t="str">
        <f>一覧様式!E19&amp;" "&amp;一覧様式!F19</f>
        <v xml:space="preserve"> </v>
      </c>
      <c r="F13" s="18" t="str">
        <f>IF(B13=0,"",一覧様式!$F$3)</f>
        <v/>
      </c>
      <c r="G13" s="18">
        <f>一覧様式!G19</f>
        <v>0</v>
      </c>
      <c r="H13" s="19" t="str">
        <f>一覧様式!I19&amp;一覧様式!J19</f>
        <v/>
      </c>
      <c r="I13" s="19">
        <f>一覧様式!K19</f>
        <v>0</v>
      </c>
      <c r="J13" s="19" t="str">
        <f>一覧様式!L19&amp;一覧様式!M19</f>
        <v/>
      </c>
      <c r="K13" s="19">
        <f>一覧様式!N19</f>
        <v>0</v>
      </c>
      <c r="L13" s="19" t="str">
        <f>一覧様式!O19&amp;一覧様式!P19</f>
        <v/>
      </c>
      <c r="M13" s="19">
        <f>一覧様式!Q19</f>
        <v>0</v>
      </c>
      <c r="N13" s="19" t="str">
        <f>一覧様式!R19&amp;一覧様式!S19</f>
        <v/>
      </c>
      <c r="O13" s="19"/>
    </row>
    <row r="14" spans="1:15">
      <c r="A14" s="18" t="str">
        <f>IF(B14=0,"",一覧様式!$K$3)</f>
        <v/>
      </c>
      <c r="B14" s="18">
        <f>一覧様式!B20</f>
        <v>0</v>
      </c>
      <c r="C14" s="18">
        <f>IF(一覧様式!H20="男",1,IF(一覧様式!H20="女",2,0))</f>
        <v>0</v>
      </c>
      <c r="D14" s="19" t="str">
        <f>一覧様式!C20&amp;" "&amp;一覧様式!D20</f>
        <v xml:space="preserve"> </v>
      </c>
      <c r="E14" s="19" t="str">
        <f>一覧様式!E20&amp;" "&amp;一覧様式!F20</f>
        <v xml:space="preserve"> </v>
      </c>
      <c r="F14" s="18" t="str">
        <f>IF(B14=0,"",一覧様式!$F$3)</f>
        <v/>
      </c>
      <c r="G14" s="18">
        <f>一覧様式!G20</f>
        <v>0</v>
      </c>
      <c r="H14" s="19" t="str">
        <f>一覧様式!I20&amp;一覧様式!J20</f>
        <v/>
      </c>
      <c r="I14" s="19">
        <f>一覧様式!K20</f>
        <v>0</v>
      </c>
      <c r="J14" s="19" t="str">
        <f>一覧様式!L20&amp;一覧様式!M20</f>
        <v/>
      </c>
      <c r="K14" s="19">
        <f>一覧様式!N20</f>
        <v>0</v>
      </c>
      <c r="L14" s="19" t="str">
        <f>一覧様式!O20&amp;一覧様式!P20</f>
        <v/>
      </c>
      <c r="M14" s="19">
        <f>一覧様式!Q20</f>
        <v>0</v>
      </c>
      <c r="N14" s="19" t="str">
        <f>一覧様式!R20&amp;一覧様式!S20</f>
        <v/>
      </c>
      <c r="O14" s="19"/>
    </row>
    <row r="15" spans="1:15">
      <c r="A15" s="18" t="str">
        <f>IF(B15=0,"",一覧様式!$K$3)</f>
        <v/>
      </c>
      <c r="B15" s="18">
        <f>一覧様式!B21</f>
        <v>0</v>
      </c>
      <c r="C15" s="18">
        <f>IF(一覧様式!H21="男",1,IF(一覧様式!H21="女",2,0))</f>
        <v>0</v>
      </c>
      <c r="D15" s="19" t="str">
        <f>一覧様式!C21&amp;" "&amp;一覧様式!D21</f>
        <v xml:space="preserve"> </v>
      </c>
      <c r="E15" s="19" t="str">
        <f>一覧様式!E21&amp;" "&amp;一覧様式!F21</f>
        <v xml:space="preserve"> </v>
      </c>
      <c r="F15" s="18" t="str">
        <f>IF(B15=0,"",一覧様式!$F$3)</f>
        <v/>
      </c>
      <c r="G15" s="18">
        <f>一覧様式!G21</f>
        <v>0</v>
      </c>
      <c r="H15" s="19" t="str">
        <f>一覧様式!I21&amp;一覧様式!J21</f>
        <v/>
      </c>
      <c r="I15" s="19">
        <f>一覧様式!K21</f>
        <v>0</v>
      </c>
      <c r="J15" s="19" t="str">
        <f>一覧様式!L21&amp;一覧様式!M21</f>
        <v/>
      </c>
      <c r="K15" s="19">
        <f>一覧様式!N21</f>
        <v>0</v>
      </c>
      <c r="L15" s="19" t="str">
        <f>一覧様式!O21&amp;一覧様式!P21</f>
        <v/>
      </c>
      <c r="M15" s="19">
        <f>一覧様式!Q21</f>
        <v>0</v>
      </c>
      <c r="N15" s="19" t="str">
        <f>一覧様式!R21&amp;一覧様式!S21</f>
        <v/>
      </c>
      <c r="O15" s="19"/>
    </row>
    <row r="16" spans="1:15">
      <c r="A16" s="18" t="str">
        <f>IF(B16=0,"",一覧様式!$K$3)</f>
        <v/>
      </c>
      <c r="B16" s="18">
        <f>一覧様式!B22</f>
        <v>0</v>
      </c>
      <c r="C16" s="18">
        <f>IF(一覧様式!H22="男",1,IF(一覧様式!H22="女",2,0))</f>
        <v>0</v>
      </c>
      <c r="D16" s="19" t="str">
        <f>一覧様式!C22&amp;" "&amp;一覧様式!D22</f>
        <v xml:space="preserve"> </v>
      </c>
      <c r="E16" s="19" t="str">
        <f>一覧様式!E22&amp;" "&amp;一覧様式!F22</f>
        <v xml:space="preserve"> </v>
      </c>
      <c r="F16" s="18" t="str">
        <f>IF(B16=0,"",一覧様式!$F$3)</f>
        <v/>
      </c>
      <c r="G16" s="18">
        <f>一覧様式!G22</f>
        <v>0</v>
      </c>
      <c r="H16" s="19" t="str">
        <f>一覧様式!I22&amp;一覧様式!J22</f>
        <v/>
      </c>
      <c r="I16" s="19">
        <f>一覧様式!K22</f>
        <v>0</v>
      </c>
      <c r="J16" s="19" t="str">
        <f>一覧様式!L22&amp;一覧様式!M22</f>
        <v/>
      </c>
      <c r="K16" s="19">
        <f>一覧様式!N22</f>
        <v>0</v>
      </c>
      <c r="L16" s="19" t="str">
        <f>一覧様式!O22&amp;一覧様式!P22</f>
        <v/>
      </c>
      <c r="M16" s="19">
        <f>一覧様式!Q22</f>
        <v>0</v>
      </c>
      <c r="N16" s="19" t="str">
        <f>一覧様式!R22&amp;一覧様式!S22</f>
        <v/>
      </c>
      <c r="O16" s="19"/>
    </row>
    <row r="17" spans="1:15">
      <c r="A17" s="18" t="str">
        <f>IF(B17=0,"",一覧様式!$K$3)</f>
        <v/>
      </c>
      <c r="B17" s="18">
        <f>一覧様式!B23</f>
        <v>0</v>
      </c>
      <c r="C17" s="18">
        <f>IF(一覧様式!H23="男",1,IF(一覧様式!H23="女",2,0))</f>
        <v>0</v>
      </c>
      <c r="D17" s="19" t="str">
        <f>一覧様式!C23&amp;" "&amp;一覧様式!D23</f>
        <v xml:space="preserve"> </v>
      </c>
      <c r="E17" s="19" t="str">
        <f>一覧様式!E23&amp;" "&amp;一覧様式!F23</f>
        <v xml:space="preserve"> </v>
      </c>
      <c r="F17" s="18" t="str">
        <f>IF(B17=0,"",一覧様式!$F$3)</f>
        <v/>
      </c>
      <c r="G17" s="18">
        <f>一覧様式!G23</f>
        <v>0</v>
      </c>
      <c r="H17" s="19" t="str">
        <f>一覧様式!I23&amp;一覧様式!J23</f>
        <v/>
      </c>
      <c r="I17" s="19">
        <f>一覧様式!K23</f>
        <v>0</v>
      </c>
      <c r="J17" s="19" t="str">
        <f>一覧様式!L23&amp;一覧様式!M23</f>
        <v/>
      </c>
      <c r="K17" s="19">
        <f>一覧様式!N23</f>
        <v>0</v>
      </c>
      <c r="L17" s="19" t="str">
        <f>一覧様式!O23&amp;一覧様式!P23</f>
        <v/>
      </c>
      <c r="M17" s="19">
        <f>一覧様式!Q23</f>
        <v>0</v>
      </c>
      <c r="N17" s="19" t="str">
        <f>一覧様式!R23&amp;一覧様式!S23</f>
        <v/>
      </c>
      <c r="O17" s="19"/>
    </row>
    <row r="18" spans="1:15">
      <c r="A18" s="18" t="str">
        <f>IF(B18=0,"",一覧様式!$K$3)</f>
        <v/>
      </c>
      <c r="B18" s="18">
        <f>一覧様式!B24</f>
        <v>0</v>
      </c>
      <c r="C18" s="18">
        <f>IF(一覧様式!H24="男",1,IF(一覧様式!H24="女",2,0))</f>
        <v>0</v>
      </c>
      <c r="D18" s="19" t="str">
        <f>一覧様式!C24&amp;" "&amp;一覧様式!D24</f>
        <v xml:space="preserve"> </v>
      </c>
      <c r="E18" s="19" t="str">
        <f>一覧様式!E24&amp;" "&amp;一覧様式!F24</f>
        <v xml:space="preserve"> </v>
      </c>
      <c r="F18" s="18" t="str">
        <f>IF(B18=0,"",一覧様式!$F$3)</f>
        <v/>
      </c>
      <c r="G18" s="18">
        <f>一覧様式!G24</f>
        <v>0</v>
      </c>
      <c r="H18" s="19" t="str">
        <f>一覧様式!I24&amp;一覧様式!J24</f>
        <v/>
      </c>
      <c r="I18" s="19">
        <f>一覧様式!K24</f>
        <v>0</v>
      </c>
      <c r="J18" s="19" t="str">
        <f>一覧様式!L24&amp;一覧様式!M24</f>
        <v/>
      </c>
      <c r="K18" s="19">
        <f>一覧様式!N24</f>
        <v>0</v>
      </c>
      <c r="L18" s="19" t="str">
        <f>一覧様式!O24&amp;一覧様式!P24</f>
        <v/>
      </c>
      <c r="M18" s="19">
        <f>一覧様式!Q24</f>
        <v>0</v>
      </c>
      <c r="N18" s="19" t="str">
        <f>一覧様式!R24&amp;一覧様式!S24</f>
        <v/>
      </c>
      <c r="O18" s="19"/>
    </row>
    <row r="19" spans="1:15">
      <c r="A19" s="18" t="str">
        <f>IF(B19=0,"",一覧様式!$K$3)</f>
        <v/>
      </c>
      <c r="B19" s="18">
        <f>一覧様式!B25</f>
        <v>0</v>
      </c>
      <c r="C19" s="18">
        <f>IF(一覧様式!H25="男",1,IF(一覧様式!H25="女",2,0))</f>
        <v>0</v>
      </c>
      <c r="D19" s="19" t="str">
        <f>一覧様式!C25&amp;" "&amp;一覧様式!D25</f>
        <v xml:space="preserve"> </v>
      </c>
      <c r="E19" s="19" t="str">
        <f>一覧様式!E25&amp;" "&amp;一覧様式!F25</f>
        <v xml:space="preserve"> </v>
      </c>
      <c r="F19" s="18" t="str">
        <f>IF(B19=0,"",一覧様式!$F$3)</f>
        <v/>
      </c>
      <c r="G19" s="18">
        <f>一覧様式!G25</f>
        <v>0</v>
      </c>
      <c r="H19" s="19" t="str">
        <f>一覧様式!I25&amp;一覧様式!J25</f>
        <v/>
      </c>
      <c r="I19" s="19">
        <f>一覧様式!K25</f>
        <v>0</v>
      </c>
      <c r="J19" s="19" t="str">
        <f>一覧様式!L25&amp;一覧様式!M25</f>
        <v/>
      </c>
      <c r="K19" s="19">
        <f>一覧様式!N25</f>
        <v>0</v>
      </c>
      <c r="L19" s="19" t="str">
        <f>一覧様式!O25&amp;一覧様式!P25</f>
        <v/>
      </c>
      <c r="M19" s="19">
        <f>一覧様式!Q25</f>
        <v>0</v>
      </c>
      <c r="N19" s="19" t="str">
        <f>一覧様式!R25&amp;一覧様式!S25</f>
        <v/>
      </c>
      <c r="O19" s="19"/>
    </row>
    <row r="20" spans="1:15">
      <c r="A20" s="18" t="str">
        <f>IF(B20=0,"",一覧様式!$K$3)</f>
        <v/>
      </c>
      <c r="B20" s="18">
        <f>一覧様式!B26</f>
        <v>0</v>
      </c>
      <c r="C20" s="18">
        <f>IF(一覧様式!H26="男",1,IF(一覧様式!H26="女",2,0))</f>
        <v>0</v>
      </c>
      <c r="D20" s="19" t="str">
        <f>一覧様式!C26&amp;" "&amp;一覧様式!D26</f>
        <v xml:space="preserve"> </v>
      </c>
      <c r="E20" s="19" t="str">
        <f>一覧様式!E26&amp;" "&amp;一覧様式!F26</f>
        <v xml:space="preserve"> </v>
      </c>
      <c r="F20" s="18" t="str">
        <f>IF(B20=0,"",一覧様式!$F$3)</f>
        <v/>
      </c>
      <c r="G20" s="18">
        <f>一覧様式!G26</f>
        <v>0</v>
      </c>
      <c r="H20" s="19" t="str">
        <f>一覧様式!I26&amp;一覧様式!J26</f>
        <v/>
      </c>
      <c r="I20" s="19">
        <f>一覧様式!K26</f>
        <v>0</v>
      </c>
      <c r="J20" s="19" t="str">
        <f>一覧様式!L26&amp;一覧様式!M26</f>
        <v/>
      </c>
      <c r="K20" s="19">
        <f>一覧様式!N26</f>
        <v>0</v>
      </c>
      <c r="L20" s="19" t="str">
        <f>一覧様式!O26&amp;一覧様式!P26</f>
        <v/>
      </c>
      <c r="M20" s="19">
        <f>一覧様式!Q26</f>
        <v>0</v>
      </c>
      <c r="N20" s="19" t="str">
        <f>一覧様式!R26&amp;一覧様式!S26</f>
        <v/>
      </c>
      <c r="O20" s="19"/>
    </row>
    <row r="21" spans="1:15">
      <c r="A21" s="18" t="str">
        <f>IF(B21=0,"",一覧様式!$K$3)</f>
        <v/>
      </c>
      <c r="B21" s="18">
        <f>一覧様式!B27</f>
        <v>0</v>
      </c>
      <c r="C21" s="18">
        <f>IF(一覧様式!H27="男",1,IF(一覧様式!H27="女",2,0))</f>
        <v>0</v>
      </c>
      <c r="D21" s="19" t="str">
        <f>一覧様式!C27&amp;" "&amp;一覧様式!D27</f>
        <v xml:space="preserve"> </v>
      </c>
      <c r="E21" s="19" t="str">
        <f>一覧様式!E27&amp;" "&amp;一覧様式!F27</f>
        <v xml:space="preserve"> </v>
      </c>
      <c r="F21" s="18" t="str">
        <f>IF(B21=0,"",一覧様式!$F$3)</f>
        <v/>
      </c>
      <c r="G21" s="18">
        <f>一覧様式!G27</f>
        <v>0</v>
      </c>
      <c r="H21" s="19" t="str">
        <f>一覧様式!I27&amp;一覧様式!J27</f>
        <v/>
      </c>
      <c r="I21" s="19">
        <f>一覧様式!K27</f>
        <v>0</v>
      </c>
      <c r="J21" s="19" t="str">
        <f>一覧様式!L27&amp;一覧様式!M27</f>
        <v/>
      </c>
      <c r="K21" s="19">
        <f>一覧様式!N27</f>
        <v>0</v>
      </c>
      <c r="L21" s="19" t="str">
        <f>一覧様式!O27&amp;一覧様式!P27</f>
        <v/>
      </c>
      <c r="M21" s="19">
        <f>一覧様式!Q27</f>
        <v>0</v>
      </c>
      <c r="N21" s="19" t="str">
        <f>一覧様式!R27&amp;一覧様式!S27</f>
        <v/>
      </c>
      <c r="O21" s="19"/>
    </row>
    <row r="22" spans="1:15">
      <c r="A22" s="18" t="str">
        <f>IF(B22=0,"",一覧様式!$K$3)</f>
        <v/>
      </c>
      <c r="B22" s="18">
        <f>一覧様式!B28</f>
        <v>0</v>
      </c>
      <c r="C22" s="18">
        <f>IF(一覧様式!H28="男",1,IF(一覧様式!H28="女",2,0))</f>
        <v>0</v>
      </c>
      <c r="D22" s="19" t="str">
        <f>一覧様式!C28&amp;" "&amp;一覧様式!D28</f>
        <v xml:space="preserve"> </v>
      </c>
      <c r="E22" s="19" t="str">
        <f>一覧様式!E28&amp;" "&amp;一覧様式!F28</f>
        <v xml:space="preserve"> </v>
      </c>
      <c r="F22" s="18" t="str">
        <f>IF(B22=0,"",一覧様式!$F$3)</f>
        <v/>
      </c>
      <c r="G22" s="18">
        <f>一覧様式!G28</f>
        <v>0</v>
      </c>
      <c r="H22" s="19" t="str">
        <f>一覧様式!I28&amp;一覧様式!J28</f>
        <v/>
      </c>
      <c r="I22" s="19">
        <f>一覧様式!K28</f>
        <v>0</v>
      </c>
      <c r="J22" s="19" t="str">
        <f>一覧様式!L28&amp;一覧様式!M28</f>
        <v/>
      </c>
      <c r="K22" s="19">
        <f>一覧様式!N28</f>
        <v>0</v>
      </c>
      <c r="L22" s="19" t="str">
        <f>一覧様式!O28&amp;一覧様式!P28</f>
        <v/>
      </c>
      <c r="M22" s="19">
        <f>一覧様式!Q28</f>
        <v>0</v>
      </c>
      <c r="N22" s="19" t="str">
        <f>一覧様式!R28&amp;一覧様式!S28</f>
        <v/>
      </c>
      <c r="O22" s="19"/>
    </row>
    <row r="23" spans="1:15">
      <c r="A23" s="18" t="str">
        <f>IF(B23=0,"",一覧様式!$K$3)</f>
        <v/>
      </c>
      <c r="B23" s="18">
        <f>一覧様式!B29</f>
        <v>0</v>
      </c>
      <c r="C23" s="18">
        <f>IF(一覧様式!H29="男",1,IF(一覧様式!H29="女",2,0))</f>
        <v>0</v>
      </c>
      <c r="D23" s="19" t="str">
        <f>一覧様式!C29&amp;" "&amp;一覧様式!D29</f>
        <v xml:space="preserve"> </v>
      </c>
      <c r="E23" s="19" t="str">
        <f>一覧様式!E29&amp;" "&amp;一覧様式!F29</f>
        <v xml:space="preserve"> </v>
      </c>
      <c r="F23" s="18" t="str">
        <f>IF(B23=0,"",一覧様式!$F$3)</f>
        <v/>
      </c>
      <c r="G23" s="18">
        <f>一覧様式!G29</f>
        <v>0</v>
      </c>
      <c r="H23" s="19" t="str">
        <f>一覧様式!I29&amp;一覧様式!J29</f>
        <v/>
      </c>
      <c r="I23" s="19">
        <f>一覧様式!K29</f>
        <v>0</v>
      </c>
      <c r="J23" s="19" t="str">
        <f>一覧様式!L29&amp;一覧様式!M29</f>
        <v/>
      </c>
      <c r="K23" s="19">
        <f>一覧様式!N29</f>
        <v>0</v>
      </c>
      <c r="L23" s="19" t="str">
        <f>一覧様式!O29&amp;一覧様式!P29</f>
        <v/>
      </c>
      <c r="M23" s="19">
        <f>一覧様式!Q29</f>
        <v>0</v>
      </c>
      <c r="N23" s="19" t="str">
        <f>一覧様式!R29&amp;一覧様式!S29</f>
        <v/>
      </c>
      <c r="O23" s="19"/>
    </row>
    <row r="24" spans="1:15">
      <c r="A24" s="18" t="str">
        <f>IF(B24=0,"",一覧様式!$K$3)</f>
        <v/>
      </c>
      <c r="B24" s="18">
        <f>一覧様式!B30</f>
        <v>0</v>
      </c>
      <c r="C24" s="18">
        <f>IF(一覧様式!H30="男",1,IF(一覧様式!H30="女",2,0))</f>
        <v>0</v>
      </c>
      <c r="D24" s="19" t="str">
        <f>一覧様式!C30&amp;" "&amp;一覧様式!D30</f>
        <v xml:space="preserve"> </v>
      </c>
      <c r="E24" s="19" t="str">
        <f>一覧様式!E30&amp;" "&amp;一覧様式!F30</f>
        <v xml:space="preserve"> </v>
      </c>
      <c r="F24" s="18" t="str">
        <f>IF(B24=0,"",一覧様式!$F$3)</f>
        <v/>
      </c>
      <c r="G24" s="18">
        <f>一覧様式!G30</f>
        <v>0</v>
      </c>
      <c r="H24" s="19" t="str">
        <f>一覧様式!I30&amp;一覧様式!J30</f>
        <v/>
      </c>
      <c r="I24" s="19">
        <f>一覧様式!K30</f>
        <v>0</v>
      </c>
      <c r="J24" s="19" t="str">
        <f>一覧様式!L30&amp;一覧様式!M30</f>
        <v/>
      </c>
      <c r="K24" s="19">
        <f>一覧様式!N30</f>
        <v>0</v>
      </c>
      <c r="L24" s="19" t="str">
        <f>一覧様式!O30&amp;一覧様式!P30</f>
        <v/>
      </c>
      <c r="M24" s="19">
        <f>一覧様式!Q30</f>
        <v>0</v>
      </c>
      <c r="N24" s="19" t="str">
        <f>一覧様式!R30&amp;一覧様式!S30</f>
        <v/>
      </c>
      <c r="O24" s="19"/>
    </row>
    <row r="25" spans="1:15">
      <c r="A25" s="18" t="str">
        <f>IF(B25=0,"",一覧様式!$K$3)</f>
        <v/>
      </c>
      <c r="B25" s="18">
        <f>一覧様式!B31</f>
        <v>0</v>
      </c>
      <c r="C25" s="18">
        <f>IF(一覧様式!H31="男",1,IF(一覧様式!H31="女",2,0))</f>
        <v>0</v>
      </c>
      <c r="D25" s="19" t="str">
        <f>一覧様式!C31&amp;" "&amp;一覧様式!D31</f>
        <v xml:space="preserve"> </v>
      </c>
      <c r="E25" s="19" t="str">
        <f>一覧様式!E31&amp;" "&amp;一覧様式!F31</f>
        <v xml:space="preserve"> </v>
      </c>
      <c r="F25" s="18" t="str">
        <f>IF(B25=0,"",一覧様式!$F$3)</f>
        <v/>
      </c>
      <c r="G25" s="18">
        <f>一覧様式!G31</f>
        <v>0</v>
      </c>
      <c r="H25" s="19" t="str">
        <f>一覧様式!I31&amp;一覧様式!J31</f>
        <v/>
      </c>
      <c r="I25" s="19">
        <f>一覧様式!K31</f>
        <v>0</v>
      </c>
      <c r="J25" s="19" t="str">
        <f>一覧様式!L31&amp;一覧様式!M31</f>
        <v/>
      </c>
      <c r="K25" s="19">
        <f>一覧様式!N31</f>
        <v>0</v>
      </c>
      <c r="L25" s="19" t="str">
        <f>一覧様式!O31&amp;一覧様式!P31</f>
        <v/>
      </c>
      <c r="M25" s="19">
        <f>一覧様式!Q31</f>
        <v>0</v>
      </c>
      <c r="N25" s="19" t="str">
        <f>一覧様式!R31&amp;一覧様式!S31</f>
        <v/>
      </c>
      <c r="O25" s="19"/>
    </row>
    <row r="26" spans="1:15">
      <c r="A26" s="18" t="str">
        <f>IF(B26=0,"",一覧様式!$K$3)</f>
        <v/>
      </c>
      <c r="B26" s="18">
        <f>一覧様式!B32</f>
        <v>0</v>
      </c>
      <c r="C26" s="18">
        <f>IF(一覧様式!H32="男",1,IF(一覧様式!H32="女",2,0))</f>
        <v>0</v>
      </c>
      <c r="D26" s="19" t="str">
        <f>一覧様式!C32&amp;" "&amp;一覧様式!D32</f>
        <v xml:space="preserve"> </v>
      </c>
      <c r="E26" s="19" t="str">
        <f>一覧様式!E32&amp;" "&amp;一覧様式!F32</f>
        <v xml:space="preserve"> </v>
      </c>
      <c r="F26" s="18" t="str">
        <f>IF(B26=0,"",一覧様式!$F$3)</f>
        <v/>
      </c>
      <c r="G26" s="18">
        <f>一覧様式!G32</f>
        <v>0</v>
      </c>
      <c r="H26" s="19" t="str">
        <f>一覧様式!I32&amp;一覧様式!J32</f>
        <v/>
      </c>
      <c r="I26" s="19">
        <f>一覧様式!K32</f>
        <v>0</v>
      </c>
      <c r="J26" s="19" t="str">
        <f>一覧様式!L32&amp;一覧様式!M32</f>
        <v/>
      </c>
      <c r="K26" s="19">
        <f>一覧様式!N32</f>
        <v>0</v>
      </c>
      <c r="L26" s="19" t="str">
        <f>一覧様式!O32&amp;一覧様式!P32</f>
        <v/>
      </c>
      <c r="M26" s="19">
        <f>一覧様式!Q32</f>
        <v>0</v>
      </c>
      <c r="N26" s="19" t="str">
        <f>一覧様式!R32&amp;一覧様式!S32</f>
        <v/>
      </c>
      <c r="O26" s="19"/>
    </row>
    <row r="27" spans="1:15">
      <c r="A27" s="18" t="str">
        <f>IF(B27=0,"",一覧様式!$K$3)</f>
        <v/>
      </c>
      <c r="B27" s="18">
        <f>一覧様式!B33</f>
        <v>0</v>
      </c>
      <c r="C27" s="18">
        <f>IF(一覧様式!H33="男",1,IF(一覧様式!H33="女",2,0))</f>
        <v>0</v>
      </c>
      <c r="D27" s="19" t="str">
        <f>一覧様式!C33&amp;" "&amp;一覧様式!D33</f>
        <v xml:space="preserve"> </v>
      </c>
      <c r="E27" s="19" t="str">
        <f>一覧様式!E33&amp;" "&amp;一覧様式!F33</f>
        <v xml:space="preserve"> </v>
      </c>
      <c r="F27" s="18" t="str">
        <f>IF(B27=0,"",一覧様式!$F$3)</f>
        <v/>
      </c>
      <c r="G27" s="18">
        <f>一覧様式!G33</f>
        <v>0</v>
      </c>
      <c r="H27" s="19" t="str">
        <f>一覧様式!I33&amp;一覧様式!J33</f>
        <v/>
      </c>
      <c r="I27" s="19">
        <f>一覧様式!K33</f>
        <v>0</v>
      </c>
      <c r="J27" s="19" t="str">
        <f>一覧様式!L33&amp;一覧様式!M33</f>
        <v/>
      </c>
      <c r="K27" s="19">
        <f>一覧様式!N33</f>
        <v>0</v>
      </c>
      <c r="L27" s="19" t="str">
        <f>一覧様式!O33&amp;一覧様式!P33</f>
        <v/>
      </c>
      <c r="M27" s="19">
        <f>一覧様式!Q33</f>
        <v>0</v>
      </c>
      <c r="N27" s="19" t="str">
        <f>一覧様式!R33&amp;一覧様式!S33</f>
        <v/>
      </c>
      <c r="O27" s="19"/>
    </row>
    <row r="28" spans="1:15">
      <c r="A28" s="18" t="str">
        <f>IF(B28=0,"",一覧様式!$K$3)</f>
        <v/>
      </c>
      <c r="B28" s="18">
        <f>一覧様式!B34</f>
        <v>0</v>
      </c>
      <c r="C28" s="18">
        <f>IF(一覧様式!H34="男",1,IF(一覧様式!H34="女",2,0))</f>
        <v>0</v>
      </c>
      <c r="D28" s="19" t="str">
        <f>一覧様式!C34&amp;" "&amp;一覧様式!D34</f>
        <v xml:space="preserve"> </v>
      </c>
      <c r="E28" s="19" t="str">
        <f>一覧様式!E34&amp;" "&amp;一覧様式!F34</f>
        <v xml:space="preserve"> </v>
      </c>
      <c r="F28" s="18" t="str">
        <f>IF(B28=0,"",一覧様式!$F$3)</f>
        <v/>
      </c>
      <c r="G28" s="18">
        <f>一覧様式!G34</f>
        <v>0</v>
      </c>
      <c r="H28" s="19" t="str">
        <f>一覧様式!I34&amp;一覧様式!J34</f>
        <v/>
      </c>
      <c r="I28" s="19">
        <f>一覧様式!K34</f>
        <v>0</v>
      </c>
      <c r="J28" s="19" t="str">
        <f>一覧様式!L34&amp;一覧様式!M34</f>
        <v/>
      </c>
      <c r="K28" s="19">
        <f>一覧様式!N34</f>
        <v>0</v>
      </c>
      <c r="L28" s="19" t="str">
        <f>一覧様式!O34&amp;一覧様式!P34</f>
        <v/>
      </c>
      <c r="M28" s="19">
        <f>一覧様式!Q34</f>
        <v>0</v>
      </c>
      <c r="N28" s="19" t="str">
        <f>一覧様式!R34&amp;一覧様式!S34</f>
        <v/>
      </c>
      <c r="O28" s="19"/>
    </row>
    <row r="29" spans="1:15">
      <c r="A29" s="18" t="str">
        <f>IF(B29=0,"",一覧様式!$K$3)</f>
        <v/>
      </c>
      <c r="B29" s="18">
        <f>一覧様式!B35</f>
        <v>0</v>
      </c>
      <c r="C29" s="18">
        <f>IF(一覧様式!H35="男",1,IF(一覧様式!H35="女",2,0))</f>
        <v>0</v>
      </c>
      <c r="D29" s="19" t="str">
        <f>一覧様式!C35&amp;" "&amp;一覧様式!D35</f>
        <v xml:space="preserve"> </v>
      </c>
      <c r="E29" s="19" t="str">
        <f>一覧様式!E35&amp;" "&amp;一覧様式!F35</f>
        <v xml:space="preserve"> </v>
      </c>
      <c r="F29" s="18" t="str">
        <f>IF(B29=0,"",一覧様式!$F$3)</f>
        <v/>
      </c>
      <c r="G29" s="18">
        <f>一覧様式!G35</f>
        <v>0</v>
      </c>
      <c r="H29" s="19" t="str">
        <f>一覧様式!I35&amp;一覧様式!J35</f>
        <v/>
      </c>
      <c r="I29" s="19">
        <f>一覧様式!K35</f>
        <v>0</v>
      </c>
      <c r="J29" s="19" t="str">
        <f>一覧様式!L35&amp;一覧様式!M35</f>
        <v/>
      </c>
      <c r="K29" s="19">
        <f>一覧様式!N35</f>
        <v>0</v>
      </c>
      <c r="L29" s="19" t="str">
        <f>一覧様式!O35&amp;一覧様式!P35</f>
        <v/>
      </c>
      <c r="M29" s="19">
        <f>一覧様式!Q35</f>
        <v>0</v>
      </c>
      <c r="N29" s="19" t="str">
        <f>一覧様式!R35&amp;一覧様式!S35</f>
        <v/>
      </c>
      <c r="O29" s="19"/>
    </row>
    <row r="30" spans="1:15">
      <c r="A30" s="18" t="str">
        <f>IF(B30=0,"",一覧様式!$K$3)</f>
        <v/>
      </c>
      <c r="B30" s="18">
        <f>一覧様式!B36</f>
        <v>0</v>
      </c>
      <c r="C30" s="18">
        <f>IF(一覧様式!H36="男",1,IF(一覧様式!H36="女",2,0))</f>
        <v>0</v>
      </c>
      <c r="D30" s="19" t="str">
        <f>一覧様式!C36&amp;" "&amp;一覧様式!D36</f>
        <v xml:space="preserve"> </v>
      </c>
      <c r="E30" s="19" t="str">
        <f>一覧様式!E36&amp;" "&amp;一覧様式!F36</f>
        <v xml:space="preserve"> </v>
      </c>
      <c r="F30" s="18" t="str">
        <f>IF(B30=0,"",一覧様式!$F$3)</f>
        <v/>
      </c>
      <c r="G30" s="18">
        <f>一覧様式!G36</f>
        <v>0</v>
      </c>
      <c r="H30" s="19" t="str">
        <f>一覧様式!I36&amp;一覧様式!J36</f>
        <v/>
      </c>
      <c r="I30" s="19">
        <f>一覧様式!K36</f>
        <v>0</v>
      </c>
      <c r="J30" s="19" t="str">
        <f>一覧様式!L36&amp;一覧様式!M36</f>
        <v/>
      </c>
      <c r="K30" s="19">
        <f>一覧様式!N36</f>
        <v>0</v>
      </c>
      <c r="L30" s="19" t="str">
        <f>一覧様式!O36&amp;一覧様式!P36</f>
        <v/>
      </c>
      <c r="M30" s="19">
        <f>一覧様式!Q36</f>
        <v>0</v>
      </c>
      <c r="N30" s="19" t="str">
        <f>一覧様式!R36&amp;一覧様式!S36</f>
        <v/>
      </c>
      <c r="O30" s="19"/>
    </row>
    <row r="31" spans="1:15">
      <c r="A31" s="18" t="str">
        <f>IF(B31=0,"",一覧様式!$K$3)</f>
        <v/>
      </c>
      <c r="B31" s="18">
        <f>一覧様式!B37</f>
        <v>0</v>
      </c>
      <c r="C31" s="18">
        <f>IF(一覧様式!H37="男",1,IF(一覧様式!H37="女",2,0))</f>
        <v>0</v>
      </c>
      <c r="D31" s="19" t="str">
        <f>一覧様式!C37&amp;" "&amp;一覧様式!D37</f>
        <v xml:space="preserve"> </v>
      </c>
      <c r="E31" s="19" t="str">
        <f>一覧様式!E37&amp;" "&amp;一覧様式!F37</f>
        <v xml:space="preserve"> </v>
      </c>
      <c r="F31" s="18" t="str">
        <f>IF(B31=0,"",一覧様式!$F$3)</f>
        <v/>
      </c>
      <c r="G31" s="18">
        <f>一覧様式!G37</f>
        <v>0</v>
      </c>
      <c r="H31" s="19" t="str">
        <f>一覧様式!I37&amp;一覧様式!J37</f>
        <v/>
      </c>
      <c r="I31" s="19">
        <f>一覧様式!K37</f>
        <v>0</v>
      </c>
      <c r="J31" s="19" t="str">
        <f>一覧様式!L37&amp;一覧様式!M37</f>
        <v/>
      </c>
      <c r="K31" s="19">
        <f>一覧様式!N37</f>
        <v>0</v>
      </c>
      <c r="L31" s="19" t="str">
        <f>一覧様式!O37&amp;一覧様式!P37</f>
        <v/>
      </c>
      <c r="M31" s="19">
        <f>一覧様式!Q37</f>
        <v>0</v>
      </c>
      <c r="N31" s="19" t="str">
        <f>一覧様式!R37&amp;一覧様式!S37</f>
        <v/>
      </c>
      <c r="O31" s="19"/>
    </row>
    <row r="32" spans="1:15">
      <c r="A32" s="18" t="str">
        <f>IF(B32=0,"",一覧様式!$K$3)</f>
        <v/>
      </c>
      <c r="B32" s="18">
        <f>一覧様式!B38</f>
        <v>0</v>
      </c>
      <c r="C32" s="18">
        <f>IF(一覧様式!H38="男",1,IF(一覧様式!H38="女",2,0))</f>
        <v>0</v>
      </c>
      <c r="D32" s="19" t="str">
        <f>一覧様式!C38&amp;" "&amp;一覧様式!D38</f>
        <v xml:space="preserve"> </v>
      </c>
      <c r="E32" s="19" t="str">
        <f>一覧様式!E38&amp;" "&amp;一覧様式!F38</f>
        <v xml:space="preserve"> </v>
      </c>
      <c r="F32" s="18" t="str">
        <f>IF(B32=0,"",一覧様式!$F$3)</f>
        <v/>
      </c>
      <c r="G32" s="18">
        <f>一覧様式!G38</f>
        <v>0</v>
      </c>
      <c r="H32" s="19" t="str">
        <f>一覧様式!I38&amp;一覧様式!J38</f>
        <v/>
      </c>
      <c r="I32" s="19">
        <f>一覧様式!K38</f>
        <v>0</v>
      </c>
      <c r="J32" s="19" t="str">
        <f>一覧様式!L38&amp;一覧様式!M38</f>
        <v/>
      </c>
      <c r="K32" s="19">
        <f>一覧様式!N38</f>
        <v>0</v>
      </c>
      <c r="L32" s="19" t="str">
        <f>一覧様式!O38&amp;一覧様式!P38</f>
        <v/>
      </c>
      <c r="M32" s="19">
        <f>一覧様式!Q38</f>
        <v>0</v>
      </c>
      <c r="N32" s="19" t="str">
        <f>一覧様式!R38&amp;一覧様式!S38</f>
        <v/>
      </c>
      <c r="O32" s="19"/>
    </row>
    <row r="33" spans="1:15">
      <c r="A33" s="18" t="str">
        <f>IF(B33=0,"",一覧様式!$K$3)</f>
        <v/>
      </c>
      <c r="B33" s="18">
        <f>一覧様式!B39</f>
        <v>0</v>
      </c>
      <c r="C33" s="18">
        <f>IF(一覧様式!H39="男",1,IF(一覧様式!H39="女",2,0))</f>
        <v>0</v>
      </c>
      <c r="D33" s="19" t="str">
        <f>一覧様式!C39&amp;" "&amp;一覧様式!D39</f>
        <v xml:space="preserve"> </v>
      </c>
      <c r="E33" s="19" t="str">
        <f>一覧様式!E39&amp;" "&amp;一覧様式!F39</f>
        <v xml:space="preserve"> </v>
      </c>
      <c r="F33" s="18" t="str">
        <f>IF(B33=0,"",一覧様式!$F$3)</f>
        <v/>
      </c>
      <c r="G33" s="18">
        <f>一覧様式!G39</f>
        <v>0</v>
      </c>
      <c r="H33" s="19" t="str">
        <f>一覧様式!I39&amp;一覧様式!J39</f>
        <v/>
      </c>
      <c r="I33" s="19">
        <f>一覧様式!K39</f>
        <v>0</v>
      </c>
      <c r="J33" s="19" t="str">
        <f>一覧様式!L39&amp;一覧様式!M39</f>
        <v/>
      </c>
      <c r="K33" s="19">
        <f>一覧様式!N39</f>
        <v>0</v>
      </c>
      <c r="L33" s="19" t="str">
        <f>一覧様式!O39&amp;一覧様式!P39</f>
        <v/>
      </c>
      <c r="M33" s="19">
        <f>一覧様式!Q39</f>
        <v>0</v>
      </c>
      <c r="N33" s="19" t="str">
        <f>一覧様式!R39&amp;一覧様式!S39</f>
        <v/>
      </c>
      <c r="O33" s="19"/>
    </row>
    <row r="34" spans="1:15">
      <c r="A34" s="18" t="str">
        <f>IF(B34=0,"",一覧様式!$K$3)</f>
        <v/>
      </c>
      <c r="B34" s="18">
        <f>一覧様式!B40</f>
        <v>0</v>
      </c>
      <c r="C34" s="18">
        <f>IF(一覧様式!H40="男",1,IF(一覧様式!H40="女",2,0))</f>
        <v>0</v>
      </c>
      <c r="D34" s="19" t="str">
        <f>一覧様式!C40&amp;" "&amp;一覧様式!D40</f>
        <v xml:space="preserve"> </v>
      </c>
      <c r="E34" s="19" t="str">
        <f>一覧様式!E40&amp;" "&amp;一覧様式!F40</f>
        <v xml:space="preserve"> </v>
      </c>
      <c r="F34" s="18" t="str">
        <f>IF(B34=0,"",一覧様式!$F$3)</f>
        <v/>
      </c>
      <c r="G34" s="18">
        <f>一覧様式!G40</f>
        <v>0</v>
      </c>
      <c r="H34" s="19" t="str">
        <f>一覧様式!I40&amp;一覧様式!J40</f>
        <v/>
      </c>
      <c r="I34" s="19">
        <f>一覧様式!K40</f>
        <v>0</v>
      </c>
      <c r="J34" s="19" t="str">
        <f>一覧様式!L40&amp;一覧様式!M40</f>
        <v/>
      </c>
      <c r="K34" s="19">
        <f>一覧様式!N40</f>
        <v>0</v>
      </c>
      <c r="L34" s="19" t="str">
        <f>一覧様式!O40&amp;一覧様式!P40</f>
        <v/>
      </c>
      <c r="M34" s="19">
        <f>一覧様式!Q40</f>
        <v>0</v>
      </c>
      <c r="N34" s="19" t="str">
        <f>一覧様式!R40&amp;一覧様式!S40</f>
        <v/>
      </c>
      <c r="O34" s="19"/>
    </row>
    <row r="35" spans="1:15">
      <c r="A35" s="18" t="str">
        <f>IF(B35=0,"",一覧様式!$K$3)</f>
        <v/>
      </c>
      <c r="B35" s="18">
        <f>一覧様式!B41</f>
        <v>0</v>
      </c>
      <c r="C35" s="18">
        <f>IF(一覧様式!H41="男",1,IF(一覧様式!H41="女",2,0))</f>
        <v>0</v>
      </c>
      <c r="D35" s="19" t="str">
        <f>一覧様式!C41&amp;" "&amp;一覧様式!D41</f>
        <v xml:space="preserve"> </v>
      </c>
      <c r="E35" s="19" t="str">
        <f>一覧様式!E41&amp;" "&amp;一覧様式!F41</f>
        <v xml:space="preserve"> </v>
      </c>
      <c r="F35" s="18" t="str">
        <f>IF(B35=0,"",一覧様式!$F$3)</f>
        <v/>
      </c>
      <c r="G35" s="18">
        <f>一覧様式!G41</f>
        <v>0</v>
      </c>
      <c r="H35" s="19" t="str">
        <f>一覧様式!I41&amp;一覧様式!J41</f>
        <v/>
      </c>
      <c r="I35" s="19">
        <f>一覧様式!K41</f>
        <v>0</v>
      </c>
      <c r="J35" s="19" t="str">
        <f>一覧様式!L41&amp;一覧様式!M41</f>
        <v/>
      </c>
      <c r="K35" s="19">
        <f>一覧様式!N41</f>
        <v>0</v>
      </c>
      <c r="L35" s="19" t="str">
        <f>一覧様式!O41&amp;一覧様式!P41</f>
        <v/>
      </c>
      <c r="M35" s="19">
        <f>一覧様式!Q41</f>
        <v>0</v>
      </c>
      <c r="N35" s="19" t="str">
        <f>一覧様式!R41&amp;一覧様式!S41</f>
        <v/>
      </c>
      <c r="O35" s="19"/>
    </row>
    <row r="36" spans="1:15">
      <c r="A36" s="18" t="str">
        <f>IF(B36=0,"",一覧様式!$K$3)</f>
        <v/>
      </c>
      <c r="B36" s="18">
        <f>一覧様式!B42</f>
        <v>0</v>
      </c>
      <c r="C36" s="18">
        <f>IF(一覧様式!H42="男",1,IF(一覧様式!H42="女",2,0))</f>
        <v>0</v>
      </c>
      <c r="D36" s="19" t="str">
        <f>一覧様式!C42&amp;" "&amp;一覧様式!D42</f>
        <v xml:space="preserve"> </v>
      </c>
      <c r="E36" s="19" t="str">
        <f>一覧様式!E42&amp;" "&amp;一覧様式!F42</f>
        <v xml:space="preserve"> </v>
      </c>
      <c r="F36" s="18" t="str">
        <f>IF(B36=0,"",一覧様式!$F$3)</f>
        <v/>
      </c>
      <c r="G36" s="18">
        <f>一覧様式!G42</f>
        <v>0</v>
      </c>
      <c r="H36" s="19" t="str">
        <f>一覧様式!I42&amp;一覧様式!J42</f>
        <v/>
      </c>
      <c r="I36" s="19">
        <f>一覧様式!K42</f>
        <v>0</v>
      </c>
      <c r="J36" s="19" t="str">
        <f>一覧様式!L42&amp;一覧様式!M42</f>
        <v/>
      </c>
      <c r="K36" s="19">
        <f>一覧様式!N42</f>
        <v>0</v>
      </c>
      <c r="L36" s="19" t="str">
        <f>一覧様式!O42&amp;一覧様式!P42</f>
        <v/>
      </c>
      <c r="M36" s="19">
        <f>一覧様式!Q42</f>
        <v>0</v>
      </c>
      <c r="N36" s="19" t="str">
        <f>一覧様式!R42&amp;一覧様式!S42</f>
        <v/>
      </c>
      <c r="O36" s="19"/>
    </row>
    <row r="37" spans="1:15">
      <c r="A37" s="18" t="str">
        <f>IF(B37=0,"",一覧様式!$K$3)</f>
        <v/>
      </c>
      <c r="B37" s="18">
        <f>一覧様式!B43</f>
        <v>0</v>
      </c>
      <c r="C37" s="18">
        <f>IF(一覧様式!H43="男",1,IF(一覧様式!H43="女",2,0))</f>
        <v>0</v>
      </c>
      <c r="D37" s="19" t="str">
        <f>一覧様式!C43&amp;" "&amp;一覧様式!D43</f>
        <v xml:space="preserve"> </v>
      </c>
      <c r="E37" s="19" t="str">
        <f>一覧様式!E43&amp;" "&amp;一覧様式!F43</f>
        <v xml:space="preserve"> </v>
      </c>
      <c r="F37" s="18" t="str">
        <f>IF(B37=0,"",一覧様式!$F$3)</f>
        <v/>
      </c>
      <c r="G37" s="18">
        <f>一覧様式!G43</f>
        <v>0</v>
      </c>
      <c r="H37" s="19" t="str">
        <f>一覧様式!I43&amp;一覧様式!J43</f>
        <v/>
      </c>
      <c r="I37" s="19">
        <f>一覧様式!K43</f>
        <v>0</v>
      </c>
      <c r="J37" s="19" t="str">
        <f>一覧様式!L43&amp;一覧様式!M43</f>
        <v/>
      </c>
      <c r="K37" s="19">
        <f>一覧様式!N43</f>
        <v>0</v>
      </c>
      <c r="L37" s="19" t="str">
        <f>一覧様式!O43&amp;一覧様式!P43</f>
        <v/>
      </c>
      <c r="M37" s="19">
        <f>一覧様式!Q43</f>
        <v>0</v>
      </c>
      <c r="N37" s="19" t="str">
        <f>一覧様式!R43&amp;一覧様式!S43</f>
        <v/>
      </c>
      <c r="O37" s="19"/>
    </row>
    <row r="38" spans="1:15">
      <c r="A38" s="18" t="str">
        <f>IF(B38=0,"",一覧様式!$K$3)</f>
        <v/>
      </c>
      <c r="B38" s="18">
        <f>一覧様式!B44</f>
        <v>0</v>
      </c>
      <c r="C38" s="18">
        <f>IF(一覧様式!H44="男",1,IF(一覧様式!H44="女",2,0))</f>
        <v>0</v>
      </c>
      <c r="D38" s="19" t="str">
        <f>一覧様式!C44&amp;" "&amp;一覧様式!D44</f>
        <v xml:space="preserve"> </v>
      </c>
      <c r="E38" s="19" t="str">
        <f>一覧様式!E44&amp;" "&amp;一覧様式!F44</f>
        <v xml:space="preserve"> </v>
      </c>
      <c r="F38" s="18" t="str">
        <f>IF(B38=0,"",一覧様式!$F$3)</f>
        <v/>
      </c>
      <c r="G38" s="18">
        <f>一覧様式!G44</f>
        <v>0</v>
      </c>
      <c r="H38" s="19" t="str">
        <f>一覧様式!I44&amp;一覧様式!J44</f>
        <v/>
      </c>
      <c r="I38" s="19">
        <f>一覧様式!K44</f>
        <v>0</v>
      </c>
      <c r="J38" s="19" t="str">
        <f>一覧様式!L44&amp;一覧様式!M44</f>
        <v/>
      </c>
      <c r="K38" s="19">
        <f>一覧様式!N44</f>
        <v>0</v>
      </c>
      <c r="L38" s="19" t="str">
        <f>一覧様式!O44&amp;一覧様式!P44</f>
        <v/>
      </c>
      <c r="M38" s="19">
        <f>一覧様式!Q44</f>
        <v>0</v>
      </c>
      <c r="N38" s="19" t="str">
        <f>一覧様式!R44&amp;一覧様式!S44</f>
        <v/>
      </c>
      <c r="O38" s="19"/>
    </row>
    <row r="39" spans="1:15">
      <c r="A39" s="18" t="str">
        <f>IF(B39=0,"",一覧様式!$K$3)</f>
        <v/>
      </c>
      <c r="B39" s="18">
        <f>一覧様式!B45</f>
        <v>0</v>
      </c>
      <c r="C39" s="18">
        <f>IF(一覧様式!H45="男",1,IF(一覧様式!H45="女",2,0))</f>
        <v>0</v>
      </c>
      <c r="D39" s="19" t="str">
        <f>一覧様式!C45&amp;" "&amp;一覧様式!D45</f>
        <v xml:space="preserve"> </v>
      </c>
      <c r="E39" s="19" t="str">
        <f>一覧様式!E45&amp;" "&amp;一覧様式!F45</f>
        <v xml:space="preserve"> </v>
      </c>
      <c r="F39" s="18" t="str">
        <f>IF(B39=0,"",一覧様式!$F$3)</f>
        <v/>
      </c>
      <c r="G39" s="18">
        <f>一覧様式!G45</f>
        <v>0</v>
      </c>
      <c r="H39" s="19" t="str">
        <f>一覧様式!I45&amp;一覧様式!J45</f>
        <v/>
      </c>
      <c r="I39" s="19">
        <f>一覧様式!K45</f>
        <v>0</v>
      </c>
      <c r="J39" s="19" t="str">
        <f>一覧様式!L45&amp;一覧様式!M45</f>
        <v/>
      </c>
      <c r="K39" s="19">
        <f>一覧様式!N45</f>
        <v>0</v>
      </c>
      <c r="L39" s="19" t="str">
        <f>一覧様式!O45&amp;一覧様式!P45</f>
        <v/>
      </c>
      <c r="M39" s="19">
        <f>一覧様式!Q45</f>
        <v>0</v>
      </c>
      <c r="N39" s="19" t="str">
        <f>一覧様式!R45&amp;一覧様式!S45</f>
        <v/>
      </c>
      <c r="O39" s="19"/>
    </row>
    <row r="40" spans="1:15">
      <c r="A40" s="18" t="str">
        <f>IF(B40=0,"",一覧様式!$K$3)</f>
        <v/>
      </c>
      <c r="B40" s="18">
        <f>一覧様式!B46</f>
        <v>0</v>
      </c>
      <c r="C40" s="18">
        <f>IF(一覧様式!H46="男",1,IF(一覧様式!H46="女",2,0))</f>
        <v>0</v>
      </c>
      <c r="D40" s="19" t="str">
        <f>一覧様式!C46&amp;" "&amp;一覧様式!D46</f>
        <v xml:space="preserve"> </v>
      </c>
      <c r="E40" s="19" t="str">
        <f>一覧様式!E46&amp;" "&amp;一覧様式!F46</f>
        <v xml:space="preserve"> </v>
      </c>
      <c r="F40" s="18" t="str">
        <f>IF(B40=0,"",一覧様式!$F$3)</f>
        <v/>
      </c>
      <c r="G40" s="18">
        <f>一覧様式!G46</f>
        <v>0</v>
      </c>
      <c r="H40" s="19" t="str">
        <f>一覧様式!I46&amp;一覧様式!J46</f>
        <v/>
      </c>
      <c r="I40" s="19">
        <f>一覧様式!K46</f>
        <v>0</v>
      </c>
      <c r="J40" s="19" t="str">
        <f>一覧様式!L46&amp;一覧様式!M46</f>
        <v/>
      </c>
      <c r="K40" s="19">
        <f>一覧様式!N46</f>
        <v>0</v>
      </c>
      <c r="L40" s="19" t="str">
        <f>一覧様式!O46&amp;一覧様式!P46</f>
        <v/>
      </c>
      <c r="M40" s="19">
        <f>一覧様式!Q46</f>
        <v>0</v>
      </c>
      <c r="N40" s="19" t="str">
        <f>一覧様式!R46&amp;一覧様式!S46</f>
        <v/>
      </c>
      <c r="O40" s="19"/>
    </row>
    <row r="41" spans="1:15">
      <c r="A41" s="18" t="str">
        <f>IF(B41=0,"",一覧様式!$K$3)</f>
        <v/>
      </c>
      <c r="B41" s="18">
        <f>一覧様式!B47</f>
        <v>0</v>
      </c>
      <c r="C41" s="18">
        <f>IF(一覧様式!H47="男",1,IF(一覧様式!H47="女",2,0))</f>
        <v>0</v>
      </c>
      <c r="D41" s="19" t="str">
        <f>一覧様式!C47&amp;" "&amp;一覧様式!D47</f>
        <v xml:space="preserve"> </v>
      </c>
      <c r="E41" s="19" t="str">
        <f>一覧様式!E47&amp;" "&amp;一覧様式!F47</f>
        <v xml:space="preserve"> </v>
      </c>
      <c r="F41" s="18" t="str">
        <f>IF(B41=0,"",一覧様式!$F$3)</f>
        <v/>
      </c>
      <c r="G41" s="18">
        <f>一覧様式!G47</f>
        <v>0</v>
      </c>
      <c r="H41" s="19" t="str">
        <f>一覧様式!I47&amp;一覧様式!J47</f>
        <v/>
      </c>
      <c r="I41" s="19">
        <f>一覧様式!K47</f>
        <v>0</v>
      </c>
      <c r="J41" s="19" t="str">
        <f>一覧様式!L47&amp;一覧様式!M47</f>
        <v/>
      </c>
      <c r="K41" s="19">
        <f>一覧様式!N47</f>
        <v>0</v>
      </c>
      <c r="L41" s="19" t="str">
        <f>一覧様式!O47&amp;一覧様式!P47</f>
        <v/>
      </c>
      <c r="M41" s="19">
        <f>一覧様式!Q47</f>
        <v>0</v>
      </c>
      <c r="N41" s="19" t="str">
        <f>一覧様式!R47&amp;一覧様式!S47</f>
        <v/>
      </c>
      <c r="O41" s="19"/>
    </row>
    <row r="42" spans="1:15">
      <c r="A42" s="18" t="str">
        <f>IF(B42=0,"",一覧様式!$K$3)</f>
        <v/>
      </c>
      <c r="B42" s="18">
        <f>一覧様式!B48</f>
        <v>0</v>
      </c>
      <c r="C42" s="18">
        <f>IF(一覧様式!H48="男",1,IF(一覧様式!H48="女",2,0))</f>
        <v>0</v>
      </c>
      <c r="D42" s="19" t="str">
        <f>一覧様式!C48&amp;" "&amp;一覧様式!D48</f>
        <v xml:space="preserve"> </v>
      </c>
      <c r="E42" s="19" t="str">
        <f>一覧様式!E48&amp;" "&amp;一覧様式!F48</f>
        <v xml:space="preserve"> </v>
      </c>
      <c r="F42" s="18" t="str">
        <f>IF(B42=0,"",一覧様式!$F$3)</f>
        <v/>
      </c>
      <c r="G42" s="18">
        <f>一覧様式!G48</f>
        <v>0</v>
      </c>
      <c r="H42" s="19" t="str">
        <f>一覧様式!I48&amp;一覧様式!J48</f>
        <v/>
      </c>
      <c r="I42" s="19">
        <f>一覧様式!K48</f>
        <v>0</v>
      </c>
      <c r="J42" s="19" t="str">
        <f>一覧様式!L48&amp;一覧様式!M48</f>
        <v/>
      </c>
      <c r="K42" s="19">
        <f>一覧様式!N48</f>
        <v>0</v>
      </c>
      <c r="L42" s="19" t="str">
        <f>一覧様式!O48&amp;一覧様式!P48</f>
        <v/>
      </c>
      <c r="M42" s="19">
        <f>一覧様式!Q48</f>
        <v>0</v>
      </c>
      <c r="N42" s="19" t="str">
        <f>一覧様式!R48&amp;一覧様式!S48</f>
        <v/>
      </c>
      <c r="O42" s="19"/>
    </row>
    <row r="43" spans="1:15">
      <c r="A43" s="18" t="str">
        <f>IF(B43=0,"",一覧様式!$K$3)</f>
        <v/>
      </c>
      <c r="B43" s="18">
        <f>一覧様式!B49</f>
        <v>0</v>
      </c>
      <c r="C43" s="18">
        <f>IF(一覧様式!H49="男",1,IF(一覧様式!H49="女",2,0))</f>
        <v>0</v>
      </c>
      <c r="D43" s="19" t="str">
        <f>一覧様式!C49&amp;" "&amp;一覧様式!D49</f>
        <v xml:space="preserve"> </v>
      </c>
      <c r="E43" s="19" t="str">
        <f>一覧様式!E49&amp;" "&amp;一覧様式!F49</f>
        <v xml:space="preserve"> </v>
      </c>
      <c r="F43" s="18" t="str">
        <f>IF(B43=0,"",一覧様式!$F$3)</f>
        <v/>
      </c>
      <c r="G43" s="18">
        <f>一覧様式!G49</f>
        <v>0</v>
      </c>
      <c r="H43" s="19" t="str">
        <f>一覧様式!I49&amp;一覧様式!J49</f>
        <v/>
      </c>
      <c r="I43" s="19">
        <f>一覧様式!K49</f>
        <v>0</v>
      </c>
      <c r="J43" s="19" t="str">
        <f>一覧様式!L49&amp;一覧様式!M49</f>
        <v/>
      </c>
      <c r="K43" s="19">
        <f>一覧様式!N49</f>
        <v>0</v>
      </c>
      <c r="L43" s="19" t="str">
        <f>一覧様式!O49&amp;一覧様式!P49</f>
        <v/>
      </c>
      <c r="M43" s="19">
        <f>一覧様式!Q49</f>
        <v>0</v>
      </c>
      <c r="N43" s="19" t="str">
        <f>一覧様式!R49&amp;一覧様式!S49</f>
        <v/>
      </c>
      <c r="O43" s="19"/>
    </row>
    <row r="44" spans="1:15">
      <c r="A44" s="18" t="str">
        <f>IF(B44=0,"",一覧様式!$K$3)</f>
        <v/>
      </c>
      <c r="B44" s="18">
        <f>一覧様式!B50</f>
        <v>0</v>
      </c>
      <c r="C44" s="18">
        <f>IF(一覧様式!H50="男",1,IF(一覧様式!H50="女",2,0))</f>
        <v>0</v>
      </c>
      <c r="D44" s="19" t="str">
        <f>一覧様式!C50&amp;" "&amp;一覧様式!D50</f>
        <v xml:space="preserve"> </v>
      </c>
      <c r="E44" s="19" t="str">
        <f>一覧様式!E50&amp;" "&amp;一覧様式!F50</f>
        <v xml:space="preserve"> </v>
      </c>
      <c r="F44" s="18" t="str">
        <f>IF(B44=0,"",一覧様式!$F$3)</f>
        <v/>
      </c>
      <c r="G44" s="18">
        <f>一覧様式!G50</f>
        <v>0</v>
      </c>
      <c r="H44" s="19" t="str">
        <f>一覧様式!I50&amp;一覧様式!J50</f>
        <v/>
      </c>
      <c r="I44" s="19">
        <f>一覧様式!K50</f>
        <v>0</v>
      </c>
      <c r="J44" s="19" t="str">
        <f>一覧様式!L50&amp;一覧様式!M50</f>
        <v/>
      </c>
      <c r="K44" s="19">
        <f>一覧様式!N50</f>
        <v>0</v>
      </c>
      <c r="L44" s="19" t="str">
        <f>一覧様式!O50&amp;一覧様式!P50</f>
        <v/>
      </c>
      <c r="M44" s="19">
        <f>一覧様式!Q50</f>
        <v>0</v>
      </c>
      <c r="N44" s="19" t="str">
        <f>一覧様式!R50&amp;一覧様式!S50</f>
        <v/>
      </c>
      <c r="O44" s="19"/>
    </row>
    <row r="45" spans="1:15">
      <c r="A45" s="18" t="str">
        <f>IF(B45=0,"",一覧様式!$K$3)</f>
        <v/>
      </c>
      <c r="B45" s="18">
        <f>一覧様式!B51</f>
        <v>0</v>
      </c>
      <c r="C45" s="18">
        <f>IF(一覧様式!H51="男",1,IF(一覧様式!H51="女",2,0))</f>
        <v>0</v>
      </c>
      <c r="D45" s="19" t="str">
        <f>一覧様式!C51&amp;" "&amp;一覧様式!D51</f>
        <v xml:space="preserve"> </v>
      </c>
      <c r="E45" s="19" t="str">
        <f>一覧様式!E51&amp;" "&amp;一覧様式!F51</f>
        <v xml:space="preserve"> </v>
      </c>
      <c r="F45" s="18" t="str">
        <f>IF(B45=0,"",一覧様式!$F$3)</f>
        <v/>
      </c>
      <c r="G45" s="18">
        <f>一覧様式!G51</f>
        <v>0</v>
      </c>
      <c r="H45" s="19" t="str">
        <f>一覧様式!I51&amp;一覧様式!J51</f>
        <v/>
      </c>
      <c r="I45" s="19">
        <f>一覧様式!K51</f>
        <v>0</v>
      </c>
      <c r="J45" s="19" t="str">
        <f>一覧様式!L51&amp;一覧様式!M51</f>
        <v/>
      </c>
      <c r="K45" s="19">
        <f>一覧様式!N51</f>
        <v>0</v>
      </c>
      <c r="L45" s="19" t="str">
        <f>一覧様式!O51&amp;一覧様式!P51</f>
        <v/>
      </c>
      <c r="M45" s="19">
        <f>一覧様式!Q51</f>
        <v>0</v>
      </c>
      <c r="N45" s="19" t="str">
        <f>一覧様式!R51&amp;一覧様式!S51</f>
        <v/>
      </c>
      <c r="O45" s="19"/>
    </row>
    <row r="46" spans="1:15">
      <c r="A46" s="18" t="str">
        <f>IF(B46=0,"",一覧様式!$K$3)</f>
        <v/>
      </c>
      <c r="B46" s="18">
        <f>一覧様式!B52</f>
        <v>0</v>
      </c>
      <c r="C46" s="18">
        <f>IF(一覧様式!H52="男",1,IF(一覧様式!H52="女",2,0))</f>
        <v>0</v>
      </c>
      <c r="D46" s="19" t="str">
        <f>一覧様式!C52&amp;" "&amp;一覧様式!D52</f>
        <v xml:space="preserve"> </v>
      </c>
      <c r="E46" s="19" t="str">
        <f>一覧様式!E52&amp;" "&amp;一覧様式!F52</f>
        <v xml:space="preserve"> </v>
      </c>
      <c r="F46" s="18" t="str">
        <f>IF(B46=0,"",一覧様式!$F$3)</f>
        <v/>
      </c>
      <c r="G46" s="18">
        <f>一覧様式!G52</f>
        <v>0</v>
      </c>
      <c r="H46" s="19" t="str">
        <f>一覧様式!I52&amp;一覧様式!J52</f>
        <v/>
      </c>
      <c r="I46" s="19">
        <f>一覧様式!K52</f>
        <v>0</v>
      </c>
      <c r="J46" s="19" t="str">
        <f>一覧様式!L52&amp;一覧様式!M52</f>
        <v/>
      </c>
      <c r="K46" s="19">
        <f>一覧様式!N52</f>
        <v>0</v>
      </c>
      <c r="L46" s="19" t="str">
        <f>一覧様式!O52&amp;一覧様式!P52</f>
        <v/>
      </c>
      <c r="M46" s="19">
        <f>一覧様式!Q52</f>
        <v>0</v>
      </c>
      <c r="N46" s="19" t="str">
        <f>一覧様式!R52&amp;一覧様式!S52</f>
        <v/>
      </c>
      <c r="O46" s="19"/>
    </row>
    <row r="47" spans="1:15">
      <c r="A47" s="18" t="str">
        <f>IF(B47=0,"",一覧様式!$K$3)</f>
        <v/>
      </c>
      <c r="B47" s="18">
        <f>一覧様式!B53</f>
        <v>0</v>
      </c>
      <c r="C47" s="18">
        <f>IF(一覧様式!H53="男",1,IF(一覧様式!H53="女",2,0))</f>
        <v>0</v>
      </c>
      <c r="D47" s="19" t="str">
        <f>一覧様式!C53&amp;" "&amp;一覧様式!D53</f>
        <v xml:space="preserve"> </v>
      </c>
      <c r="E47" s="19" t="str">
        <f>一覧様式!E53&amp;" "&amp;一覧様式!F53</f>
        <v xml:space="preserve"> </v>
      </c>
      <c r="F47" s="18" t="str">
        <f>IF(B47=0,"",一覧様式!$F$3)</f>
        <v/>
      </c>
      <c r="G47" s="18">
        <f>一覧様式!G53</f>
        <v>0</v>
      </c>
      <c r="H47" s="19" t="str">
        <f>一覧様式!I53&amp;一覧様式!J53</f>
        <v/>
      </c>
      <c r="I47" s="19">
        <f>一覧様式!K53</f>
        <v>0</v>
      </c>
      <c r="J47" s="19" t="str">
        <f>一覧様式!L53&amp;一覧様式!M53</f>
        <v/>
      </c>
      <c r="K47" s="19">
        <f>一覧様式!N53</f>
        <v>0</v>
      </c>
      <c r="L47" s="19" t="str">
        <f>一覧様式!O53&amp;一覧様式!P53</f>
        <v/>
      </c>
      <c r="M47" s="19">
        <f>一覧様式!Q53</f>
        <v>0</v>
      </c>
      <c r="N47" s="19" t="str">
        <f>一覧様式!R53&amp;一覧様式!S53</f>
        <v/>
      </c>
      <c r="O47" s="19"/>
    </row>
    <row r="48" spans="1:15">
      <c r="A48" s="18" t="str">
        <f>IF(B48=0,"",一覧様式!$K$3)</f>
        <v/>
      </c>
      <c r="B48" s="18">
        <f>一覧様式!B54</f>
        <v>0</v>
      </c>
      <c r="C48" s="18">
        <f>IF(一覧様式!H54="男",1,IF(一覧様式!H54="女",2,0))</f>
        <v>0</v>
      </c>
      <c r="D48" s="19" t="str">
        <f>一覧様式!C54&amp;" "&amp;一覧様式!D54</f>
        <v xml:space="preserve"> </v>
      </c>
      <c r="E48" s="19" t="str">
        <f>一覧様式!E54&amp;" "&amp;一覧様式!F54</f>
        <v xml:space="preserve"> </v>
      </c>
      <c r="F48" s="18" t="str">
        <f>IF(B48=0,"",一覧様式!$F$3)</f>
        <v/>
      </c>
      <c r="G48" s="18">
        <f>一覧様式!G54</f>
        <v>0</v>
      </c>
      <c r="H48" s="19" t="str">
        <f>一覧様式!I54&amp;一覧様式!J54</f>
        <v/>
      </c>
      <c r="I48" s="19">
        <f>一覧様式!K54</f>
        <v>0</v>
      </c>
      <c r="J48" s="19" t="str">
        <f>一覧様式!L54&amp;一覧様式!M54</f>
        <v/>
      </c>
      <c r="K48" s="19">
        <f>一覧様式!N54</f>
        <v>0</v>
      </c>
      <c r="L48" s="19" t="str">
        <f>一覧様式!O54&amp;一覧様式!P54</f>
        <v/>
      </c>
      <c r="M48" s="19">
        <f>一覧様式!Q54</f>
        <v>0</v>
      </c>
      <c r="N48" s="19" t="str">
        <f>一覧様式!R54&amp;一覧様式!S54</f>
        <v/>
      </c>
      <c r="O48" s="19"/>
    </row>
    <row r="49" spans="1:15">
      <c r="A49" s="18" t="str">
        <f>IF(B49=0,"",一覧様式!$K$3)</f>
        <v/>
      </c>
      <c r="B49" s="18">
        <f>一覧様式!B55</f>
        <v>0</v>
      </c>
      <c r="C49" s="18">
        <f>IF(一覧様式!H55="男",1,IF(一覧様式!H55="女",2,0))</f>
        <v>0</v>
      </c>
      <c r="D49" s="19" t="str">
        <f>一覧様式!C55&amp;" "&amp;一覧様式!D55</f>
        <v xml:space="preserve"> </v>
      </c>
      <c r="E49" s="19" t="str">
        <f>一覧様式!E55&amp;" "&amp;一覧様式!F55</f>
        <v xml:space="preserve"> </v>
      </c>
      <c r="F49" s="18" t="str">
        <f>IF(B49=0,"",一覧様式!$F$3)</f>
        <v/>
      </c>
      <c r="G49" s="18">
        <f>一覧様式!G55</f>
        <v>0</v>
      </c>
      <c r="H49" s="19" t="str">
        <f>一覧様式!I55&amp;一覧様式!J55</f>
        <v/>
      </c>
      <c r="I49" s="19">
        <f>一覧様式!K55</f>
        <v>0</v>
      </c>
      <c r="J49" s="19" t="str">
        <f>一覧様式!L55&amp;一覧様式!M55</f>
        <v/>
      </c>
      <c r="K49" s="19">
        <f>一覧様式!N55</f>
        <v>0</v>
      </c>
      <c r="L49" s="19" t="str">
        <f>一覧様式!O55&amp;一覧様式!P55</f>
        <v/>
      </c>
      <c r="M49" s="19">
        <f>一覧様式!Q55</f>
        <v>0</v>
      </c>
      <c r="N49" s="19" t="str">
        <f>一覧様式!R55&amp;一覧様式!S55</f>
        <v/>
      </c>
      <c r="O49" s="19"/>
    </row>
    <row r="50" spans="1:15">
      <c r="A50" s="18" t="str">
        <f>IF(B50=0,"",一覧様式!$K$3)</f>
        <v/>
      </c>
      <c r="B50" s="18">
        <f>一覧様式!B56</f>
        <v>0</v>
      </c>
      <c r="C50" s="18">
        <f>IF(一覧様式!H56="男",1,IF(一覧様式!H56="女",2,0))</f>
        <v>0</v>
      </c>
      <c r="D50" s="19" t="str">
        <f>一覧様式!C56&amp;" "&amp;一覧様式!D56</f>
        <v xml:space="preserve"> </v>
      </c>
      <c r="E50" s="19" t="str">
        <f>一覧様式!E56&amp;" "&amp;一覧様式!F56</f>
        <v xml:space="preserve"> </v>
      </c>
      <c r="F50" s="18" t="str">
        <f>IF(B50=0,"",一覧様式!$F$3)</f>
        <v/>
      </c>
      <c r="G50" s="18">
        <f>一覧様式!G56</f>
        <v>0</v>
      </c>
      <c r="H50" s="19" t="str">
        <f>一覧様式!I56&amp;一覧様式!J56</f>
        <v/>
      </c>
      <c r="I50" s="19">
        <f>一覧様式!K56</f>
        <v>0</v>
      </c>
      <c r="J50" s="19" t="str">
        <f>一覧様式!L56&amp;一覧様式!M56</f>
        <v/>
      </c>
      <c r="K50" s="19">
        <f>一覧様式!N56</f>
        <v>0</v>
      </c>
      <c r="L50" s="19" t="str">
        <f>一覧様式!O56&amp;一覧様式!P56</f>
        <v/>
      </c>
      <c r="M50" s="19">
        <f>一覧様式!Q56</f>
        <v>0</v>
      </c>
      <c r="N50" s="19" t="str">
        <f>一覧様式!R56&amp;一覧様式!S56</f>
        <v/>
      </c>
      <c r="O50" s="19"/>
    </row>
    <row r="51" spans="1:15">
      <c r="A51" s="18" t="str">
        <f>IF(B51=0,"",一覧様式!$K$3)</f>
        <v/>
      </c>
      <c r="B51" s="18">
        <f>一覧様式!B57</f>
        <v>0</v>
      </c>
      <c r="C51" s="18">
        <f>IF(一覧様式!H57="男",1,IF(一覧様式!H57="女",2,0))</f>
        <v>0</v>
      </c>
      <c r="D51" s="19" t="str">
        <f>一覧様式!C57&amp;" "&amp;一覧様式!D57</f>
        <v xml:space="preserve"> </v>
      </c>
      <c r="E51" s="19" t="str">
        <f>一覧様式!E57&amp;" "&amp;一覧様式!F57</f>
        <v xml:space="preserve"> </v>
      </c>
      <c r="F51" s="18" t="str">
        <f>IF(B51=0,"",一覧様式!$F$3)</f>
        <v/>
      </c>
      <c r="G51" s="18">
        <f>一覧様式!G57</f>
        <v>0</v>
      </c>
      <c r="H51" s="19" t="str">
        <f>一覧様式!I57&amp;一覧様式!J57</f>
        <v/>
      </c>
      <c r="I51" s="19">
        <f>一覧様式!K57</f>
        <v>0</v>
      </c>
      <c r="J51" s="19" t="str">
        <f>一覧様式!L57&amp;一覧様式!M57</f>
        <v/>
      </c>
      <c r="K51" s="19">
        <f>一覧様式!N57</f>
        <v>0</v>
      </c>
      <c r="L51" s="19" t="str">
        <f>一覧様式!O57&amp;一覧様式!P57</f>
        <v/>
      </c>
      <c r="M51" s="19">
        <f>一覧様式!Q57</f>
        <v>0</v>
      </c>
      <c r="N51" s="19" t="str">
        <f>一覧様式!R57&amp;一覧様式!S57</f>
        <v/>
      </c>
      <c r="O51" s="19"/>
    </row>
    <row r="52" spans="1:15">
      <c r="A52" s="18" t="str">
        <f>IF(B52=0,"",一覧様式!$K$3)</f>
        <v/>
      </c>
      <c r="B52" s="18">
        <f>一覧様式!B58</f>
        <v>0</v>
      </c>
      <c r="C52" s="18">
        <f>IF(一覧様式!H58="男",1,IF(一覧様式!H58="女",2,0))</f>
        <v>0</v>
      </c>
      <c r="D52" s="19" t="str">
        <f>一覧様式!C58&amp;" "&amp;一覧様式!D58</f>
        <v xml:space="preserve"> </v>
      </c>
      <c r="E52" s="19" t="str">
        <f>一覧様式!E58&amp;" "&amp;一覧様式!F58</f>
        <v xml:space="preserve"> </v>
      </c>
      <c r="F52" s="18" t="str">
        <f>IF(B52=0,"",一覧様式!$F$3)</f>
        <v/>
      </c>
      <c r="G52" s="18">
        <f>一覧様式!G58</f>
        <v>0</v>
      </c>
      <c r="H52" s="19" t="str">
        <f>一覧様式!I58&amp;一覧様式!J58</f>
        <v/>
      </c>
      <c r="I52" s="19">
        <f>一覧様式!K58</f>
        <v>0</v>
      </c>
      <c r="J52" s="19" t="str">
        <f>一覧様式!L58&amp;一覧様式!M58</f>
        <v/>
      </c>
      <c r="K52" s="19">
        <f>一覧様式!N58</f>
        <v>0</v>
      </c>
      <c r="L52" s="19" t="str">
        <f>一覧様式!O58&amp;一覧様式!P58</f>
        <v/>
      </c>
      <c r="M52" s="19">
        <f>一覧様式!Q58</f>
        <v>0</v>
      </c>
      <c r="N52" s="19" t="str">
        <f>一覧様式!R58&amp;一覧様式!S58</f>
        <v/>
      </c>
      <c r="O52" s="19"/>
    </row>
    <row r="53" spans="1:15">
      <c r="A53" s="18" t="str">
        <f>IF(B53=0,"",一覧様式!$K$3)</f>
        <v/>
      </c>
      <c r="B53" s="18">
        <f>一覧様式!B59</f>
        <v>0</v>
      </c>
      <c r="C53" s="18">
        <f>IF(一覧様式!H59="男",1,IF(一覧様式!H59="女",2,0))</f>
        <v>0</v>
      </c>
      <c r="D53" s="19" t="str">
        <f>一覧様式!C59&amp;" "&amp;一覧様式!D59</f>
        <v xml:space="preserve"> </v>
      </c>
      <c r="E53" s="19" t="str">
        <f>一覧様式!E59&amp;" "&amp;一覧様式!F59</f>
        <v xml:space="preserve"> </v>
      </c>
      <c r="F53" s="18" t="str">
        <f>IF(B53=0,"",一覧様式!$F$3)</f>
        <v/>
      </c>
      <c r="G53" s="18">
        <f>一覧様式!G59</f>
        <v>0</v>
      </c>
      <c r="H53" s="19" t="str">
        <f>一覧様式!I59&amp;一覧様式!J59</f>
        <v/>
      </c>
      <c r="I53" s="19">
        <f>一覧様式!K59</f>
        <v>0</v>
      </c>
      <c r="J53" s="19" t="str">
        <f>一覧様式!L59&amp;一覧様式!M59</f>
        <v/>
      </c>
      <c r="K53" s="19">
        <f>一覧様式!N59</f>
        <v>0</v>
      </c>
      <c r="L53" s="19" t="str">
        <f>一覧様式!O59&amp;一覧様式!P59</f>
        <v/>
      </c>
      <c r="M53" s="19">
        <f>一覧様式!Q59</f>
        <v>0</v>
      </c>
      <c r="N53" s="19" t="str">
        <f>一覧様式!R59&amp;一覧様式!S59</f>
        <v/>
      </c>
      <c r="O53" s="19"/>
    </row>
    <row r="54" spans="1:15">
      <c r="A54" s="18" t="str">
        <f>IF(B54=0,"",一覧様式!$K$3)</f>
        <v/>
      </c>
      <c r="B54" s="18">
        <f>一覧様式!B60</f>
        <v>0</v>
      </c>
      <c r="C54" s="18">
        <f>IF(一覧様式!H60="男",1,IF(一覧様式!H60="女",2,0))</f>
        <v>0</v>
      </c>
      <c r="D54" s="19" t="str">
        <f>一覧様式!C60&amp;" "&amp;一覧様式!D60</f>
        <v xml:space="preserve"> </v>
      </c>
      <c r="E54" s="19" t="str">
        <f>一覧様式!E60&amp;" "&amp;一覧様式!F60</f>
        <v xml:space="preserve"> </v>
      </c>
      <c r="F54" s="18" t="str">
        <f>IF(B54=0,"",一覧様式!$F$3)</f>
        <v/>
      </c>
      <c r="G54" s="18">
        <f>一覧様式!G60</f>
        <v>0</v>
      </c>
      <c r="H54" s="19" t="str">
        <f>一覧様式!I60&amp;一覧様式!J60</f>
        <v/>
      </c>
      <c r="I54" s="19">
        <f>一覧様式!K60</f>
        <v>0</v>
      </c>
      <c r="J54" s="19" t="str">
        <f>一覧様式!L60&amp;一覧様式!M60</f>
        <v/>
      </c>
      <c r="K54" s="19">
        <f>一覧様式!N60</f>
        <v>0</v>
      </c>
      <c r="L54" s="19" t="str">
        <f>一覧様式!O60&amp;一覧様式!P60</f>
        <v/>
      </c>
      <c r="M54" s="19">
        <f>一覧様式!Q60</f>
        <v>0</v>
      </c>
      <c r="N54" s="19" t="str">
        <f>一覧様式!R60&amp;一覧様式!S60</f>
        <v/>
      </c>
      <c r="O54" s="19"/>
    </row>
    <row r="55" spans="1:15">
      <c r="A55" s="18" t="str">
        <f>IF(B55=0,"",一覧様式!$K$3)</f>
        <v/>
      </c>
      <c r="B55" s="18">
        <f>一覧様式!B61</f>
        <v>0</v>
      </c>
      <c r="C55" s="18">
        <f>IF(一覧様式!H61="男",1,IF(一覧様式!H61="女",2,0))</f>
        <v>0</v>
      </c>
      <c r="D55" s="19" t="str">
        <f>一覧様式!C61&amp;" "&amp;一覧様式!D61</f>
        <v xml:space="preserve"> </v>
      </c>
      <c r="E55" s="19" t="str">
        <f>一覧様式!E61&amp;" "&amp;一覧様式!F61</f>
        <v xml:space="preserve"> </v>
      </c>
      <c r="F55" s="18" t="str">
        <f>IF(B55=0,"",一覧様式!$F$3)</f>
        <v/>
      </c>
      <c r="G55" s="18">
        <f>一覧様式!G61</f>
        <v>0</v>
      </c>
      <c r="H55" s="19" t="str">
        <f>一覧様式!I61&amp;一覧様式!J61</f>
        <v/>
      </c>
      <c r="I55" s="19">
        <f>一覧様式!K61</f>
        <v>0</v>
      </c>
      <c r="J55" s="19" t="str">
        <f>一覧様式!L61&amp;一覧様式!M61</f>
        <v/>
      </c>
      <c r="K55" s="19">
        <f>一覧様式!N61</f>
        <v>0</v>
      </c>
      <c r="L55" s="19" t="str">
        <f>一覧様式!O61&amp;一覧様式!P61</f>
        <v/>
      </c>
      <c r="M55" s="19">
        <f>一覧様式!Q61</f>
        <v>0</v>
      </c>
      <c r="N55" s="19" t="str">
        <f>一覧様式!R61&amp;一覧様式!S61</f>
        <v/>
      </c>
      <c r="O55" s="19"/>
    </row>
    <row r="56" spans="1:15">
      <c r="A56" s="18" t="str">
        <f>IF(B56=0,"",一覧様式!$K$3)</f>
        <v/>
      </c>
      <c r="B56" s="18">
        <f>一覧様式!B62</f>
        <v>0</v>
      </c>
      <c r="C56" s="18">
        <f>IF(一覧様式!H62="男",1,IF(一覧様式!H62="女",2,0))</f>
        <v>0</v>
      </c>
      <c r="D56" s="19" t="str">
        <f>一覧様式!C62&amp;" "&amp;一覧様式!D62</f>
        <v xml:space="preserve"> </v>
      </c>
      <c r="E56" s="19" t="str">
        <f>一覧様式!E62&amp;" "&amp;一覧様式!F62</f>
        <v xml:space="preserve"> </v>
      </c>
      <c r="F56" s="18" t="str">
        <f>IF(B56=0,"",一覧様式!$F$3)</f>
        <v/>
      </c>
      <c r="G56" s="18">
        <f>一覧様式!G62</f>
        <v>0</v>
      </c>
      <c r="H56" s="19" t="str">
        <f>一覧様式!I62&amp;一覧様式!J62</f>
        <v/>
      </c>
      <c r="I56" s="19">
        <f>一覧様式!K62</f>
        <v>0</v>
      </c>
      <c r="J56" s="19" t="str">
        <f>一覧様式!L62&amp;一覧様式!M62</f>
        <v/>
      </c>
      <c r="K56" s="19">
        <f>一覧様式!N62</f>
        <v>0</v>
      </c>
      <c r="L56" s="19" t="str">
        <f>一覧様式!O62&amp;一覧様式!P62</f>
        <v/>
      </c>
      <c r="M56" s="19">
        <f>一覧様式!Q62</f>
        <v>0</v>
      </c>
      <c r="N56" s="19" t="str">
        <f>一覧様式!R62&amp;一覧様式!S62</f>
        <v/>
      </c>
      <c r="O56" s="19"/>
    </row>
    <row r="57" spans="1:15">
      <c r="A57" s="18" t="str">
        <f>IF(B57=0,"",一覧様式!$K$3)</f>
        <v/>
      </c>
      <c r="B57" s="18">
        <f>一覧様式!B63</f>
        <v>0</v>
      </c>
      <c r="C57" s="18">
        <f>IF(一覧様式!H63="男",1,IF(一覧様式!H63="女",2,0))</f>
        <v>0</v>
      </c>
      <c r="D57" s="19" t="str">
        <f>一覧様式!C63&amp;" "&amp;一覧様式!D63</f>
        <v xml:space="preserve"> </v>
      </c>
      <c r="E57" s="19" t="str">
        <f>一覧様式!E63&amp;" "&amp;一覧様式!F63</f>
        <v xml:space="preserve"> </v>
      </c>
      <c r="F57" s="18" t="str">
        <f>IF(B57=0,"",一覧様式!$F$3)</f>
        <v/>
      </c>
      <c r="G57" s="18">
        <f>一覧様式!G63</f>
        <v>0</v>
      </c>
      <c r="H57" s="19" t="str">
        <f>一覧様式!I63&amp;一覧様式!J63</f>
        <v/>
      </c>
      <c r="I57" s="19">
        <f>一覧様式!K63</f>
        <v>0</v>
      </c>
      <c r="J57" s="19" t="str">
        <f>一覧様式!L63&amp;一覧様式!M63</f>
        <v/>
      </c>
      <c r="K57" s="19">
        <f>一覧様式!N63</f>
        <v>0</v>
      </c>
      <c r="L57" s="19" t="str">
        <f>一覧様式!O63&amp;一覧様式!P63</f>
        <v/>
      </c>
      <c r="M57" s="19">
        <f>一覧様式!Q63</f>
        <v>0</v>
      </c>
      <c r="N57" s="19" t="str">
        <f>一覧様式!R63&amp;一覧様式!S63</f>
        <v/>
      </c>
      <c r="O57" s="19"/>
    </row>
    <row r="58" spans="1:15">
      <c r="A58" s="18" t="str">
        <f>IF(B58=0,"",一覧様式!$K$3)</f>
        <v/>
      </c>
      <c r="B58" s="18">
        <f>一覧様式!B64</f>
        <v>0</v>
      </c>
      <c r="C58" s="18">
        <f>IF(一覧様式!H64="男",1,IF(一覧様式!H64="女",2,0))</f>
        <v>0</v>
      </c>
      <c r="D58" s="19" t="str">
        <f>一覧様式!C64&amp;" "&amp;一覧様式!D64</f>
        <v xml:space="preserve"> </v>
      </c>
      <c r="E58" s="19" t="str">
        <f>一覧様式!E64&amp;" "&amp;一覧様式!F64</f>
        <v xml:space="preserve"> </v>
      </c>
      <c r="F58" s="18" t="str">
        <f>IF(B58=0,"",一覧様式!$F$3)</f>
        <v/>
      </c>
      <c r="G58" s="18">
        <f>一覧様式!G64</f>
        <v>0</v>
      </c>
      <c r="H58" s="19" t="str">
        <f>一覧様式!I64&amp;一覧様式!J64</f>
        <v/>
      </c>
      <c r="I58" s="19">
        <f>一覧様式!K64</f>
        <v>0</v>
      </c>
      <c r="J58" s="19" t="str">
        <f>一覧様式!L64&amp;一覧様式!M64</f>
        <v/>
      </c>
      <c r="K58" s="19">
        <f>一覧様式!N64</f>
        <v>0</v>
      </c>
      <c r="L58" s="19" t="str">
        <f>一覧様式!O64&amp;一覧様式!P64</f>
        <v/>
      </c>
      <c r="M58" s="19">
        <f>一覧様式!Q64</f>
        <v>0</v>
      </c>
      <c r="N58" s="19" t="str">
        <f>一覧様式!R64&amp;一覧様式!S64</f>
        <v/>
      </c>
      <c r="O58" s="19"/>
    </row>
    <row r="59" spans="1:15">
      <c r="A59" s="18" t="str">
        <f>IF(B59=0,"",一覧様式!$K$3)</f>
        <v/>
      </c>
      <c r="B59" s="18">
        <f>一覧様式!B65</f>
        <v>0</v>
      </c>
      <c r="C59" s="18">
        <f>IF(一覧様式!H65="男",1,IF(一覧様式!H65="女",2,0))</f>
        <v>0</v>
      </c>
      <c r="D59" s="19" t="str">
        <f>一覧様式!C65&amp;" "&amp;一覧様式!D65</f>
        <v xml:space="preserve"> </v>
      </c>
      <c r="E59" s="19" t="str">
        <f>一覧様式!E65&amp;" "&amp;一覧様式!F65</f>
        <v xml:space="preserve"> </v>
      </c>
      <c r="F59" s="18" t="str">
        <f>IF(B59=0,"",一覧様式!$F$3)</f>
        <v/>
      </c>
      <c r="G59" s="18">
        <f>一覧様式!G65</f>
        <v>0</v>
      </c>
      <c r="H59" s="19" t="str">
        <f>一覧様式!I65&amp;一覧様式!J65</f>
        <v/>
      </c>
      <c r="I59" s="19">
        <f>一覧様式!K65</f>
        <v>0</v>
      </c>
      <c r="J59" s="19" t="str">
        <f>一覧様式!L65&amp;一覧様式!M65</f>
        <v/>
      </c>
      <c r="K59" s="19">
        <f>一覧様式!N65</f>
        <v>0</v>
      </c>
      <c r="L59" s="19" t="str">
        <f>一覧様式!O65&amp;一覧様式!P65</f>
        <v/>
      </c>
      <c r="M59" s="19">
        <f>一覧様式!Q65</f>
        <v>0</v>
      </c>
      <c r="N59" s="19" t="str">
        <f>一覧様式!R65&amp;一覧様式!S65</f>
        <v/>
      </c>
      <c r="O59" s="19"/>
    </row>
    <row r="60" spans="1:15">
      <c r="A60" s="18" t="str">
        <f>IF(B60=0,"",一覧様式!$K$3)</f>
        <v/>
      </c>
      <c r="B60" s="18">
        <f>一覧様式!B66</f>
        <v>0</v>
      </c>
      <c r="C60" s="18">
        <f>IF(一覧様式!H66="男",1,IF(一覧様式!H66="女",2,0))</f>
        <v>0</v>
      </c>
      <c r="D60" s="19" t="str">
        <f>一覧様式!C66&amp;" "&amp;一覧様式!D66</f>
        <v xml:space="preserve"> </v>
      </c>
      <c r="E60" s="19" t="str">
        <f>一覧様式!E66&amp;" "&amp;一覧様式!F66</f>
        <v xml:space="preserve"> </v>
      </c>
      <c r="F60" s="18" t="str">
        <f>IF(B60=0,"",一覧様式!$F$3)</f>
        <v/>
      </c>
      <c r="G60" s="18">
        <f>一覧様式!G66</f>
        <v>0</v>
      </c>
      <c r="H60" s="19" t="str">
        <f>一覧様式!I66&amp;一覧様式!J66</f>
        <v/>
      </c>
      <c r="I60" s="19">
        <f>一覧様式!K66</f>
        <v>0</v>
      </c>
      <c r="J60" s="19" t="str">
        <f>一覧様式!L66&amp;一覧様式!M66</f>
        <v/>
      </c>
      <c r="K60" s="19">
        <f>一覧様式!N66</f>
        <v>0</v>
      </c>
      <c r="L60" s="19" t="str">
        <f>一覧様式!O66&amp;一覧様式!P66</f>
        <v/>
      </c>
      <c r="M60" s="19">
        <f>一覧様式!Q66</f>
        <v>0</v>
      </c>
      <c r="N60" s="19" t="str">
        <f>一覧様式!R66&amp;一覧様式!S66</f>
        <v/>
      </c>
      <c r="O60" s="19"/>
    </row>
    <row r="61" spans="1:15">
      <c r="A61" s="18" t="str">
        <f>IF(B61=0,"",一覧様式!$K$3)</f>
        <v/>
      </c>
      <c r="B61" s="18">
        <f>一覧様式!B67</f>
        <v>0</v>
      </c>
      <c r="C61" s="18">
        <f>IF(一覧様式!H67="男",1,IF(一覧様式!H67="女",2,0))</f>
        <v>0</v>
      </c>
      <c r="D61" s="19" t="str">
        <f>一覧様式!C67&amp;" "&amp;一覧様式!D67</f>
        <v xml:space="preserve"> </v>
      </c>
      <c r="E61" s="19" t="str">
        <f>一覧様式!E67&amp;" "&amp;一覧様式!F67</f>
        <v xml:space="preserve"> </v>
      </c>
      <c r="F61" s="18" t="str">
        <f>IF(B61=0,"",一覧様式!$F$3)</f>
        <v/>
      </c>
      <c r="G61" s="18">
        <f>一覧様式!G67</f>
        <v>0</v>
      </c>
      <c r="H61" s="19" t="str">
        <f>一覧様式!I67&amp;一覧様式!J67</f>
        <v/>
      </c>
      <c r="I61" s="19">
        <f>一覧様式!K67</f>
        <v>0</v>
      </c>
      <c r="J61" s="19" t="str">
        <f>一覧様式!L67&amp;一覧様式!M67</f>
        <v/>
      </c>
      <c r="K61" s="19">
        <f>一覧様式!N67</f>
        <v>0</v>
      </c>
      <c r="L61" s="19" t="str">
        <f>一覧様式!O67&amp;一覧様式!P67</f>
        <v/>
      </c>
      <c r="M61" s="19">
        <f>一覧様式!Q67</f>
        <v>0</v>
      </c>
      <c r="N61" s="19" t="str">
        <f>一覧様式!R67&amp;一覧様式!S67</f>
        <v/>
      </c>
      <c r="O61" s="19"/>
    </row>
    <row r="62" spans="1:15">
      <c r="A62" s="18" t="str">
        <f>IF(B62=0,"",一覧様式!$K$3)</f>
        <v/>
      </c>
      <c r="B62" s="18">
        <f>一覧様式!B68</f>
        <v>0</v>
      </c>
      <c r="C62" s="18">
        <f>IF(一覧様式!H68="男",1,IF(一覧様式!H68="女",2,0))</f>
        <v>0</v>
      </c>
      <c r="D62" s="19" t="str">
        <f>一覧様式!C68&amp;" "&amp;一覧様式!D68</f>
        <v xml:space="preserve"> </v>
      </c>
      <c r="E62" s="19" t="str">
        <f>一覧様式!E68&amp;" "&amp;一覧様式!F68</f>
        <v xml:space="preserve"> </v>
      </c>
      <c r="F62" s="18" t="str">
        <f>IF(B62=0,"",一覧様式!$F$3)</f>
        <v/>
      </c>
      <c r="G62" s="18">
        <f>一覧様式!G68</f>
        <v>0</v>
      </c>
      <c r="H62" s="19" t="str">
        <f>一覧様式!I68&amp;一覧様式!J68</f>
        <v/>
      </c>
      <c r="I62" s="19">
        <f>一覧様式!K68</f>
        <v>0</v>
      </c>
      <c r="J62" s="19" t="str">
        <f>一覧様式!L68&amp;一覧様式!M68</f>
        <v/>
      </c>
      <c r="K62" s="19">
        <f>一覧様式!N68</f>
        <v>0</v>
      </c>
      <c r="L62" s="19" t="str">
        <f>一覧様式!O68&amp;一覧様式!P68</f>
        <v/>
      </c>
      <c r="M62" s="19">
        <f>一覧様式!Q68</f>
        <v>0</v>
      </c>
      <c r="N62" s="19" t="str">
        <f>一覧様式!R68&amp;一覧様式!S68</f>
        <v/>
      </c>
      <c r="O62" s="19"/>
    </row>
    <row r="63" spans="1:15">
      <c r="A63" s="18" t="str">
        <f>IF(B63=0,"",一覧様式!$K$3)</f>
        <v/>
      </c>
      <c r="B63" s="18">
        <f>一覧様式!B69</f>
        <v>0</v>
      </c>
      <c r="C63" s="18">
        <f>IF(一覧様式!H69="男",1,IF(一覧様式!H69="女",2,0))</f>
        <v>0</v>
      </c>
      <c r="D63" s="19" t="str">
        <f>一覧様式!C69&amp;" "&amp;一覧様式!D69</f>
        <v xml:space="preserve"> </v>
      </c>
      <c r="E63" s="19" t="str">
        <f>一覧様式!E69&amp;" "&amp;一覧様式!F69</f>
        <v xml:space="preserve"> </v>
      </c>
      <c r="F63" s="18" t="str">
        <f>IF(B63=0,"",一覧様式!$F$3)</f>
        <v/>
      </c>
      <c r="G63" s="18">
        <f>一覧様式!G69</f>
        <v>0</v>
      </c>
      <c r="H63" s="19" t="str">
        <f>一覧様式!I69&amp;一覧様式!J69</f>
        <v/>
      </c>
      <c r="I63" s="19">
        <f>一覧様式!K69</f>
        <v>0</v>
      </c>
      <c r="J63" s="19" t="str">
        <f>一覧様式!L69&amp;一覧様式!M69</f>
        <v/>
      </c>
      <c r="K63" s="19">
        <f>一覧様式!N69</f>
        <v>0</v>
      </c>
      <c r="L63" s="19" t="str">
        <f>一覧様式!O69&amp;一覧様式!P69</f>
        <v/>
      </c>
      <c r="M63" s="19">
        <f>一覧様式!Q69</f>
        <v>0</v>
      </c>
      <c r="N63" s="19" t="str">
        <f>一覧様式!R69&amp;一覧様式!S69</f>
        <v/>
      </c>
      <c r="O63" s="19"/>
    </row>
    <row r="64" spans="1:15">
      <c r="A64" s="18" t="str">
        <f>IF(B64=0,"",一覧様式!$K$3)</f>
        <v/>
      </c>
      <c r="B64" s="18">
        <f>一覧様式!B70</f>
        <v>0</v>
      </c>
      <c r="C64" s="18">
        <f>IF(一覧様式!H70="男",1,IF(一覧様式!H70="女",2,0))</f>
        <v>0</v>
      </c>
      <c r="D64" s="19" t="str">
        <f>一覧様式!C70&amp;" "&amp;一覧様式!D70</f>
        <v xml:space="preserve"> </v>
      </c>
      <c r="E64" s="19" t="str">
        <f>一覧様式!E70&amp;" "&amp;一覧様式!F70</f>
        <v xml:space="preserve"> </v>
      </c>
      <c r="F64" s="18" t="str">
        <f>IF(B64=0,"",一覧様式!$F$3)</f>
        <v/>
      </c>
      <c r="G64" s="18">
        <f>一覧様式!G70</f>
        <v>0</v>
      </c>
      <c r="H64" s="19" t="str">
        <f>一覧様式!I70&amp;一覧様式!J70</f>
        <v/>
      </c>
      <c r="I64" s="19">
        <f>一覧様式!K70</f>
        <v>0</v>
      </c>
      <c r="J64" s="19" t="str">
        <f>一覧様式!L70&amp;一覧様式!M70</f>
        <v/>
      </c>
      <c r="K64" s="19">
        <f>一覧様式!N70</f>
        <v>0</v>
      </c>
      <c r="L64" s="19" t="str">
        <f>一覧様式!O70&amp;一覧様式!P70</f>
        <v/>
      </c>
      <c r="M64" s="19">
        <f>一覧様式!Q70</f>
        <v>0</v>
      </c>
      <c r="N64" s="19" t="str">
        <f>一覧様式!R70&amp;一覧様式!S70</f>
        <v/>
      </c>
      <c r="O64" s="19"/>
    </row>
    <row r="65" spans="1:15">
      <c r="A65" s="18" t="str">
        <f>IF(B65=0,"",一覧様式!$K$3)</f>
        <v/>
      </c>
      <c r="B65" s="18">
        <f>一覧様式!B71</f>
        <v>0</v>
      </c>
      <c r="C65" s="18">
        <f>IF(一覧様式!H71="男",1,IF(一覧様式!H71="女",2,0))</f>
        <v>0</v>
      </c>
      <c r="D65" s="19" t="str">
        <f>一覧様式!C71&amp;" "&amp;一覧様式!D71</f>
        <v xml:space="preserve"> </v>
      </c>
      <c r="E65" s="19" t="str">
        <f>一覧様式!E71&amp;" "&amp;一覧様式!F71</f>
        <v xml:space="preserve"> </v>
      </c>
      <c r="F65" s="18" t="str">
        <f>IF(B65=0,"",一覧様式!$F$3)</f>
        <v/>
      </c>
      <c r="G65" s="18">
        <f>一覧様式!G71</f>
        <v>0</v>
      </c>
      <c r="H65" s="19" t="str">
        <f>一覧様式!I71&amp;一覧様式!J71</f>
        <v/>
      </c>
      <c r="I65" s="19">
        <f>一覧様式!K71</f>
        <v>0</v>
      </c>
      <c r="J65" s="19" t="str">
        <f>一覧様式!L71&amp;一覧様式!M71</f>
        <v/>
      </c>
      <c r="K65" s="19">
        <f>一覧様式!N71</f>
        <v>0</v>
      </c>
      <c r="L65" s="19" t="str">
        <f>一覧様式!O71&amp;一覧様式!P71</f>
        <v/>
      </c>
      <c r="M65" s="19">
        <f>一覧様式!Q71</f>
        <v>0</v>
      </c>
      <c r="N65" s="19" t="str">
        <f>一覧様式!R71&amp;一覧様式!S71</f>
        <v/>
      </c>
      <c r="O65" s="19"/>
    </row>
    <row r="66" spans="1:15">
      <c r="A66" s="18" t="str">
        <f>IF(B66=0,"",一覧様式!$K$3)</f>
        <v/>
      </c>
      <c r="B66" s="18">
        <f>一覧様式!B72</f>
        <v>0</v>
      </c>
      <c r="C66" s="18">
        <f>IF(一覧様式!H72="男",1,IF(一覧様式!H72="女",2,0))</f>
        <v>0</v>
      </c>
      <c r="D66" s="19" t="str">
        <f>一覧様式!C72&amp;" "&amp;一覧様式!D72</f>
        <v xml:space="preserve"> </v>
      </c>
      <c r="E66" s="19" t="str">
        <f>一覧様式!E72&amp;" "&amp;一覧様式!F72</f>
        <v xml:space="preserve"> </v>
      </c>
      <c r="F66" s="18" t="str">
        <f>IF(B66=0,"",一覧様式!$F$3)</f>
        <v/>
      </c>
      <c r="G66" s="18">
        <f>一覧様式!G72</f>
        <v>0</v>
      </c>
      <c r="H66" s="19" t="str">
        <f>一覧様式!I72&amp;一覧様式!J72</f>
        <v/>
      </c>
      <c r="I66" s="19">
        <f>一覧様式!K72</f>
        <v>0</v>
      </c>
      <c r="J66" s="19" t="str">
        <f>一覧様式!L72&amp;一覧様式!M72</f>
        <v/>
      </c>
      <c r="K66" s="19">
        <f>一覧様式!N72</f>
        <v>0</v>
      </c>
      <c r="L66" s="19" t="str">
        <f>一覧様式!O72&amp;一覧様式!P72</f>
        <v/>
      </c>
      <c r="M66" s="19">
        <f>一覧様式!Q72</f>
        <v>0</v>
      </c>
      <c r="N66" s="19" t="str">
        <f>一覧様式!R72&amp;一覧様式!S72</f>
        <v/>
      </c>
      <c r="O66" s="19"/>
    </row>
    <row r="67" spans="1:15">
      <c r="A67" s="18" t="str">
        <f>IF(B67=0,"",一覧様式!$K$3)</f>
        <v/>
      </c>
      <c r="B67" s="18">
        <f>一覧様式!B73</f>
        <v>0</v>
      </c>
      <c r="C67" s="18">
        <f>IF(一覧様式!H73="男",1,IF(一覧様式!H73="女",2,0))</f>
        <v>0</v>
      </c>
      <c r="D67" s="19" t="str">
        <f>一覧様式!C73&amp;" "&amp;一覧様式!D73</f>
        <v xml:space="preserve"> </v>
      </c>
      <c r="E67" s="19" t="str">
        <f>一覧様式!E73&amp;" "&amp;一覧様式!F73</f>
        <v xml:space="preserve"> </v>
      </c>
      <c r="F67" s="18" t="str">
        <f>IF(B67=0,"",一覧様式!$F$3)</f>
        <v/>
      </c>
      <c r="G67" s="18">
        <f>一覧様式!G73</f>
        <v>0</v>
      </c>
      <c r="H67" s="19" t="str">
        <f>一覧様式!I73&amp;一覧様式!J73</f>
        <v/>
      </c>
      <c r="I67" s="19">
        <f>一覧様式!K73</f>
        <v>0</v>
      </c>
      <c r="J67" s="19" t="str">
        <f>一覧様式!L73&amp;一覧様式!M73</f>
        <v/>
      </c>
      <c r="K67" s="19">
        <f>一覧様式!N73</f>
        <v>0</v>
      </c>
      <c r="L67" s="19" t="str">
        <f>一覧様式!O73&amp;一覧様式!P73</f>
        <v/>
      </c>
      <c r="M67" s="19">
        <f>一覧様式!Q73</f>
        <v>0</v>
      </c>
      <c r="N67" s="19" t="str">
        <f>一覧様式!R73&amp;一覧様式!S73</f>
        <v/>
      </c>
      <c r="O67" s="19"/>
    </row>
    <row r="68" spans="1:15">
      <c r="A68" s="18" t="str">
        <f>IF(B68=0,"",一覧様式!$K$3)</f>
        <v/>
      </c>
      <c r="B68" s="18">
        <f>一覧様式!B74</f>
        <v>0</v>
      </c>
      <c r="C68" s="18">
        <f>IF(一覧様式!H74="男",1,IF(一覧様式!H74="女",2,0))</f>
        <v>0</v>
      </c>
      <c r="D68" s="19" t="str">
        <f>一覧様式!C74&amp;" "&amp;一覧様式!D74</f>
        <v xml:space="preserve"> </v>
      </c>
      <c r="E68" s="19" t="str">
        <f>一覧様式!E74&amp;" "&amp;一覧様式!F74</f>
        <v xml:space="preserve"> </v>
      </c>
      <c r="F68" s="18" t="str">
        <f>IF(B68=0,"",一覧様式!$F$3)</f>
        <v/>
      </c>
      <c r="G68" s="18">
        <f>一覧様式!G74</f>
        <v>0</v>
      </c>
      <c r="H68" s="19" t="str">
        <f>一覧様式!I74&amp;一覧様式!J74</f>
        <v/>
      </c>
      <c r="I68" s="19">
        <f>一覧様式!K74</f>
        <v>0</v>
      </c>
      <c r="J68" s="19" t="str">
        <f>一覧様式!L74&amp;一覧様式!M74</f>
        <v/>
      </c>
      <c r="K68" s="19">
        <f>一覧様式!N74</f>
        <v>0</v>
      </c>
      <c r="L68" s="19" t="str">
        <f>一覧様式!O74&amp;一覧様式!P74</f>
        <v/>
      </c>
      <c r="M68" s="19">
        <f>一覧様式!Q74</f>
        <v>0</v>
      </c>
      <c r="N68" s="19" t="str">
        <f>一覧様式!R74&amp;一覧様式!S74</f>
        <v/>
      </c>
      <c r="O68" s="19"/>
    </row>
    <row r="69" spans="1:15">
      <c r="A69" s="18" t="str">
        <f>IF(B69=0,"",一覧様式!$K$3)</f>
        <v/>
      </c>
      <c r="B69" s="18">
        <f>一覧様式!B75</f>
        <v>0</v>
      </c>
      <c r="C69" s="18">
        <f>IF(一覧様式!H75="男",1,IF(一覧様式!H75="女",2,0))</f>
        <v>0</v>
      </c>
      <c r="D69" s="19" t="str">
        <f>一覧様式!C75&amp;" "&amp;一覧様式!D75</f>
        <v xml:space="preserve"> </v>
      </c>
      <c r="E69" s="19" t="str">
        <f>一覧様式!E75&amp;" "&amp;一覧様式!F75</f>
        <v xml:space="preserve"> </v>
      </c>
      <c r="F69" s="18" t="str">
        <f>IF(B69=0,"",一覧様式!$F$3)</f>
        <v/>
      </c>
      <c r="G69" s="18">
        <f>一覧様式!G75</f>
        <v>0</v>
      </c>
      <c r="H69" s="19" t="str">
        <f>一覧様式!I75&amp;一覧様式!J75</f>
        <v/>
      </c>
      <c r="I69" s="19">
        <f>一覧様式!K75</f>
        <v>0</v>
      </c>
      <c r="J69" s="19" t="str">
        <f>一覧様式!L75&amp;一覧様式!M75</f>
        <v/>
      </c>
      <c r="K69" s="19">
        <f>一覧様式!N75</f>
        <v>0</v>
      </c>
      <c r="L69" s="19" t="str">
        <f>一覧様式!O75&amp;一覧様式!P75</f>
        <v/>
      </c>
      <c r="M69" s="19">
        <f>一覧様式!Q75</f>
        <v>0</v>
      </c>
      <c r="N69" s="19" t="str">
        <f>一覧様式!R75&amp;一覧様式!S75</f>
        <v/>
      </c>
      <c r="O69" s="19"/>
    </row>
    <row r="70" spans="1:15">
      <c r="A70" s="18" t="str">
        <f>IF(B70=0,"",一覧様式!$K$3)</f>
        <v/>
      </c>
      <c r="B70" s="18">
        <f>一覧様式!B76</f>
        <v>0</v>
      </c>
      <c r="C70" s="18">
        <f>IF(一覧様式!H76="男",1,IF(一覧様式!H76="女",2,0))</f>
        <v>0</v>
      </c>
      <c r="D70" s="19" t="str">
        <f>一覧様式!C76&amp;" "&amp;一覧様式!D76</f>
        <v xml:space="preserve"> </v>
      </c>
      <c r="E70" s="19" t="str">
        <f>一覧様式!E76&amp;" "&amp;一覧様式!F76</f>
        <v xml:space="preserve"> </v>
      </c>
      <c r="F70" s="18" t="str">
        <f>IF(B70=0,"",一覧様式!$F$3)</f>
        <v/>
      </c>
      <c r="G70" s="18">
        <f>一覧様式!G76</f>
        <v>0</v>
      </c>
      <c r="H70" s="19" t="str">
        <f>一覧様式!I76&amp;一覧様式!J76</f>
        <v/>
      </c>
      <c r="I70" s="19">
        <f>一覧様式!K76</f>
        <v>0</v>
      </c>
      <c r="J70" s="19" t="str">
        <f>一覧様式!L76&amp;一覧様式!M76</f>
        <v/>
      </c>
      <c r="K70" s="19">
        <f>一覧様式!N76</f>
        <v>0</v>
      </c>
      <c r="L70" s="19" t="str">
        <f>一覧様式!O76&amp;一覧様式!P76</f>
        <v/>
      </c>
      <c r="M70" s="19">
        <f>一覧様式!Q76</f>
        <v>0</v>
      </c>
      <c r="N70" s="19" t="str">
        <f>一覧様式!R76&amp;一覧様式!S76</f>
        <v/>
      </c>
      <c r="O70" s="19"/>
    </row>
    <row r="71" spans="1:15">
      <c r="A71" s="18" t="str">
        <f>IF(B71=0,"",一覧様式!$K$3)</f>
        <v/>
      </c>
      <c r="B71" s="18">
        <f>一覧様式!B77</f>
        <v>0</v>
      </c>
      <c r="C71" s="18">
        <f>IF(一覧様式!H77="男",1,IF(一覧様式!H77="女",2,0))</f>
        <v>0</v>
      </c>
      <c r="D71" s="19" t="str">
        <f>一覧様式!C77&amp;" "&amp;一覧様式!D77</f>
        <v xml:space="preserve"> </v>
      </c>
      <c r="E71" s="19" t="str">
        <f>一覧様式!E77&amp;" "&amp;一覧様式!F77</f>
        <v xml:space="preserve"> </v>
      </c>
      <c r="F71" s="18" t="str">
        <f>IF(B71=0,"",一覧様式!$F$3)</f>
        <v/>
      </c>
      <c r="G71" s="18">
        <f>一覧様式!G77</f>
        <v>0</v>
      </c>
      <c r="H71" s="19" t="str">
        <f>一覧様式!I77&amp;一覧様式!J77</f>
        <v/>
      </c>
      <c r="I71" s="19">
        <f>一覧様式!K77</f>
        <v>0</v>
      </c>
      <c r="J71" s="19" t="str">
        <f>一覧様式!L77&amp;一覧様式!M77</f>
        <v/>
      </c>
      <c r="K71" s="19">
        <f>一覧様式!N77</f>
        <v>0</v>
      </c>
      <c r="L71" s="19" t="str">
        <f>一覧様式!O77&amp;一覧様式!P77</f>
        <v/>
      </c>
      <c r="M71" s="19">
        <f>一覧様式!Q77</f>
        <v>0</v>
      </c>
      <c r="N71" s="19" t="str">
        <f>一覧様式!R77&amp;一覧様式!S77</f>
        <v/>
      </c>
      <c r="O71" s="19"/>
    </row>
    <row r="72" spans="1:15">
      <c r="A72" s="18" t="str">
        <f>IF(B72=0,"",一覧様式!$K$3)</f>
        <v/>
      </c>
      <c r="B72" s="18">
        <f>一覧様式!B78</f>
        <v>0</v>
      </c>
      <c r="C72" s="18">
        <f>IF(一覧様式!H78="男",1,IF(一覧様式!H78="女",2,0))</f>
        <v>0</v>
      </c>
      <c r="D72" s="19" t="str">
        <f>一覧様式!C78&amp;" "&amp;一覧様式!D78</f>
        <v xml:space="preserve"> </v>
      </c>
      <c r="E72" s="19" t="str">
        <f>一覧様式!E78&amp;" "&amp;一覧様式!F78</f>
        <v xml:space="preserve"> </v>
      </c>
      <c r="F72" s="18" t="str">
        <f>IF(B72=0,"",一覧様式!$F$3)</f>
        <v/>
      </c>
      <c r="G72" s="18">
        <f>一覧様式!G78</f>
        <v>0</v>
      </c>
      <c r="H72" s="19" t="str">
        <f>一覧様式!I78&amp;一覧様式!J78</f>
        <v/>
      </c>
      <c r="I72" s="19">
        <f>一覧様式!K78</f>
        <v>0</v>
      </c>
      <c r="J72" s="19" t="str">
        <f>一覧様式!L78&amp;一覧様式!M78</f>
        <v/>
      </c>
      <c r="K72" s="19">
        <f>一覧様式!N78</f>
        <v>0</v>
      </c>
      <c r="L72" s="19" t="str">
        <f>一覧様式!O78&amp;一覧様式!P78</f>
        <v/>
      </c>
      <c r="M72" s="19">
        <f>一覧様式!Q78</f>
        <v>0</v>
      </c>
      <c r="N72" s="19" t="str">
        <f>一覧様式!R78&amp;一覧様式!S78</f>
        <v/>
      </c>
      <c r="O72" s="19"/>
    </row>
    <row r="73" spans="1:15">
      <c r="A73" s="18" t="str">
        <f>IF(B73=0,"",一覧様式!$K$3)</f>
        <v/>
      </c>
      <c r="B73" s="18">
        <f>一覧様式!B79</f>
        <v>0</v>
      </c>
      <c r="C73" s="18">
        <f>IF(一覧様式!H79="男",1,IF(一覧様式!H79="女",2,0))</f>
        <v>0</v>
      </c>
      <c r="D73" s="19" t="str">
        <f>一覧様式!C79&amp;" "&amp;一覧様式!D79</f>
        <v xml:space="preserve"> </v>
      </c>
      <c r="E73" s="19" t="str">
        <f>一覧様式!E79&amp;" "&amp;一覧様式!F79</f>
        <v xml:space="preserve"> </v>
      </c>
      <c r="F73" s="18" t="str">
        <f>IF(B73=0,"",一覧様式!$F$3)</f>
        <v/>
      </c>
      <c r="G73" s="18">
        <f>一覧様式!G79</f>
        <v>0</v>
      </c>
      <c r="H73" s="19" t="str">
        <f>一覧様式!I79&amp;一覧様式!J79</f>
        <v/>
      </c>
      <c r="I73" s="19">
        <f>一覧様式!K79</f>
        <v>0</v>
      </c>
      <c r="J73" s="19" t="str">
        <f>一覧様式!L79&amp;一覧様式!M79</f>
        <v/>
      </c>
      <c r="K73" s="19">
        <f>一覧様式!N79</f>
        <v>0</v>
      </c>
      <c r="L73" s="19" t="str">
        <f>一覧様式!O79&amp;一覧様式!P79</f>
        <v/>
      </c>
      <c r="M73" s="19">
        <f>一覧様式!Q79</f>
        <v>0</v>
      </c>
      <c r="N73" s="19" t="str">
        <f>一覧様式!R79&amp;一覧様式!S79</f>
        <v/>
      </c>
      <c r="O73" s="19"/>
    </row>
    <row r="74" spans="1:15">
      <c r="A74" s="18" t="str">
        <f>IF(B74=0,"",一覧様式!$K$3)</f>
        <v/>
      </c>
      <c r="B74" s="18">
        <f>一覧様式!B80</f>
        <v>0</v>
      </c>
      <c r="C74" s="18">
        <f>IF(一覧様式!H80="男",1,IF(一覧様式!H80="女",2,0))</f>
        <v>0</v>
      </c>
      <c r="D74" s="19" t="str">
        <f>一覧様式!C80&amp;" "&amp;一覧様式!D80</f>
        <v xml:space="preserve"> </v>
      </c>
      <c r="E74" s="19" t="str">
        <f>一覧様式!E80&amp;" "&amp;一覧様式!F80</f>
        <v xml:space="preserve"> </v>
      </c>
      <c r="F74" s="18" t="str">
        <f>IF(B74=0,"",一覧様式!$F$3)</f>
        <v/>
      </c>
      <c r="G74" s="18">
        <f>一覧様式!G80</f>
        <v>0</v>
      </c>
      <c r="H74" s="19" t="str">
        <f>一覧様式!I80&amp;一覧様式!J80</f>
        <v/>
      </c>
      <c r="I74" s="19">
        <f>一覧様式!K80</f>
        <v>0</v>
      </c>
      <c r="J74" s="19" t="str">
        <f>一覧様式!L80&amp;一覧様式!M80</f>
        <v/>
      </c>
      <c r="K74" s="19">
        <f>一覧様式!N80</f>
        <v>0</v>
      </c>
      <c r="L74" s="19" t="str">
        <f>一覧様式!O80&amp;一覧様式!P80</f>
        <v/>
      </c>
      <c r="M74" s="19">
        <f>一覧様式!Q80</f>
        <v>0</v>
      </c>
      <c r="N74" s="19" t="str">
        <f>一覧様式!R80&amp;一覧様式!S80</f>
        <v/>
      </c>
      <c r="O74" s="19"/>
    </row>
    <row r="75" spans="1:15">
      <c r="A75" s="18" t="str">
        <f>IF(B75=0,"",一覧様式!$K$3)</f>
        <v/>
      </c>
      <c r="B75" s="18">
        <f>一覧様式!B81</f>
        <v>0</v>
      </c>
      <c r="C75" s="18">
        <f>IF(一覧様式!H81="男",1,IF(一覧様式!H81="女",2,0))</f>
        <v>0</v>
      </c>
      <c r="D75" s="19" t="str">
        <f>一覧様式!C81&amp;" "&amp;一覧様式!D81</f>
        <v xml:space="preserve"> </v>
      </c>
      <c r="E75" s="19" t="str">
        <f>一覧様式!E81&amp;" "&amp;一覧様式!F81</f>
        <v xml:space="preserve"> </v>
      </c>
      <c r="F75" s="18" t="str">
        <f>IF(B75=0,"",一覧様式!$F$3)</f>
        <v/>
      </c>
      <c r="G75" s="18">
        <f>一覧様式!G81</f>
        <v>0</v>
      </c>
      <c r="H75" s="19" t="str">
        <f>一覧様式!I81&amp;一覧様式!J81</f>
        <v/>
      </c>
      <c r="I75" s="19">
        <f>一覧様式!K81</f>
        <v>0</v>
      </c>
      <c r="J75" s="19" t="str">
        <f>一覧様式!L81&amp;一覧様式!M81</f>
        <v/>
      </c>
      <c r="K75" s="19">
        <f>一覧様式!N81</f>
        <v>0</v>
      </c>
      <c r="L75" s="19" t="str">
        <f>一覧様式!O81&amp;一覧様式!P81</f>
        <v/>
      </c>
      <c r="M75" s="19">
        <f>一覧様式!Q81</f>
        <v>0</v>
      </c>
      <c r="N75" s="19" t="str">
        <f>一覧様式!R81&amp;一覧様式!S81</f>
        <v/>
      </c>
      <c r="O75" s="19"/>
    </row>
    <row r="76" spans="1:15">
      <c r="A76" s="18" t="str">
        <f>IF(B76=0,"",一覧様式!$K$3)</f>
        <v/>
      </c>
      <c r="B76" s="18">
        <f>一覧様式!B82</f>
        <v>0</v>
      </c>
      <c r="C76" s="18">
        <f>IF(一覧様式!H82="男",1,IF(一覧様式!H82="女",2,0))</f>
        <v>0</v>
      </c>
      <c r="D76" s="19" t="str">
        <f>一覧様式!C82&amp;" "&amp;一覧様式!D82</f>
        <v xml:space="preserve"> </v>
      </c>
      <c r="E76" s="19" t="str">
        <f>一覧様式!E82&amp;" "&amp;一覧様式!F82</f>
        <v xml:space="preserve"> </v>
      </c>
      <c r="F76" s="18" t="str">
        <f>IF(B76=0,"",一覧様式!$F$3)</f>
        <v/>
      </c>
      <c r="G76" s="18">
        <f>一覧様式!G82</f>
        <v>0</v>
      </c>
      <c r="H76" s="19" t="str">
        <f>一覧様式!I82&amp;一覧様式!J82</f>
        <v/>
      </c>
      <c r="I76" s="19">
        <f>一覧様式!K82</f>
        <v>0</v>
      </c>
      <c r="J76" s="19" t="str">
        <f>一覧様式!L82&amp;一覧様式!M82</f>
        <v/>
      </c>
      <c r="K76" s="19">
        <f>一覧様式!N82</f>
        <v>0</v>
      </c>
      <c r="L76" s="19" t="str">
        <f>一覧様式!O82&amp;一覧様式!P82</f>
        <v/>
      </c>
      <c r="M76" s="19">
        <f>一覧様式!Q82</f>
        <v>0</v>
      </c>
      <c r="N76" s="19" t="str">
        <f>一覧様式!R82&amp;一覧様式!S82</f>
        <v/>
      </c>
      <c r="O76" s="19"/>
    </row>
    <row r="77" spans="1:15">
      <c r="A77" s="18" t="str">
        <f>IF(B77=0,"",一覧様式!$K$3)</f>
        <v/>
      </c>
      <c r="B77" s="18">
        <f>一覧様式!B83</f>
        <v>0</v>
      </c>
      <c r="C77" s="18">
        <f>IF(一覧様式!H83="男",1,IF(一覧様式!H83="女",2,0))</f>
        <v>0</v>
      </c>
      <c r="D77" s="19" t="str">
        <f>一覧様式!C83&amp;" "&amp;一覧様式!D83</f>
        <v xml:space="preserve"> </v>
      </c>
      <c r="E77" s="19" t="str">
        <f>一覧様式!E83&amp;" "&amp;一覧様式!F83</f>
        <v xml:space="preserve"> </v>
      </c>
      <c r="F77" s="18" t="str">
        <f>IF(B77=0,"",一覧様式!$F$3)</f>
        <v/>
      </c>
      <c r="G77" s="18">
        <f>一覧様式!G83</f>
        <v>0</v>
      </c>
      <c r="H77" s="19" t="str">
        <f>一覧様式!I83&amp;一覧様式!J83</f>
        <v/>
      </c>
      <c r="I77" s="19">
        <f>一覧様式!K83</f>
        <v>0</v>
      </c>
      <c r="J77" s="19" t="str">
        <f>一覧様式!L83&amp;一覧様式!M83</f>
        <v/>
      </c>
      <c r="K77" s="19">
        <f>一覧様式!N83</f>
        <v>0</v>
      </c>
      <c r="L77" s="19" t="str">
        <f>一覧様式!O83&amp;一覧様式!P83</f>
        <v/>
      </c>
      <c r="M77" s="19">
        <f>一覧様式!Q83</f>
        <v>0</v>
      </c>
      <c r="N77" s="19" t="str">
        <f>一覧様式!R83&amp;一覧様式!S83</f>
        <v/>
      </c>
      <c r="O77" s="19"/>
    </row>
    <row r="78" spans="1:15">
      <c r="A78" s="18" t="str">
        <f>IF(B78=0,"",一覧様式!$K$3)</f>
        <v/>
      </c>
      <c r="B78" s="18">
        <f>一覧様式!B84</f>
        <v>0</v>
      </c>
      <c r="C78" s="18">
        <f>IF(一覧様式!H84="男",1,IF(一覧様式!H84="女",2,0))</f>
        <v>0</v>
      </c>
      <c r="D78" s="19" t="str">
        <f>一覧様式!C84&amp;" "&amp;一覧様式!D84</f>
        <v xml:space="preserve"> </v>
      </c>
      <c r="E78" s="19" t="str">
        <f>一覧様式!E84&amp;" "&amp;一覧様式!F84</f>
        <v xml:space="preserve"> </v>
      </c>
      <c r="F78" s="18" t="str">
        <f>IF(B78=0,"",一覧様式!$F$3)</f>
        <v/>
      </c>
      <c r="G78" s="18">
        <f>一覧様式!G84</f>
        <v>0</v>
      </c>
      <c r="H78" s="19" t="str">
        <f>一覧様式!I84&amp;一覧様式!J84</f>
        <v/>
      </c>
      <c r="I78" s="19">
        <f>一覧様式!K84</f>
        <v>0</v>
      </c>
      <c r="J78" s="19" t="str">
        <f>一覧様式!L84&amp;一覧様式!M84</f>
        <v/>
      </c>
      <c r="K78" s="19">
        <f>一覧様式!N84</f>
        <v>0</v>
      </c>
      <c r="L78" s="19" t="str">
        <f>一覧様式!O84&amp;一覧様式!P84</f>
        <v/>
      </c>
      <c r="M78" s="19">
        <f>一覧様式!Q84</f>
        <v>0</v>
      </c>
      <c r="N78" s="19" t="str">
        <f>一覧様式!R84&amp;一覧様式!S84</f>
        <v/>
      </c>
      <c r="O78" s="19"/>
    </row>
    <row r="79" spans="1:15">
      <c r="A79" s="18" t="str">
        <f>IF(B79=0,"",一覧様式!$K$3)</f>
        <v/>
      </c>
      <c r="B79" s="18">
        <f>一覧様式!B85</f>
        <v>0</v>
      </c>
      <c r="C79" s="18">
        <f>IF(一覧様式!H85="男",1,IF(一覧様式!H85="女",2,0))</f>
        <v>0</v>
      </c>
      <c r="D79" s="19" t="str">
        <f>一覧様式!C85&amp;" "&amp;一覧様式!D85</f>
        <v xml:space="preserve"> </v>
      </c>
      <c r="E79" s="19" t="str">
        <f>一覧様式!E85&amp;" "&amp;一覧様式!F85</f>
        <v xml:space="preserve"> </v>
      </c>
      <c r="F79" s="18" t="str">
        <f>IF(B79=0,"",一覧様式!$F$3)</f>
        <v/>
      </c>
      <c r="G79" s="18">
        <f>一覧様式!G85</f>
        <v>0</v>
      </c>
      <c r="H79" s="19" t="str">
        <f>一覧様式!I85&amp;一覧様式!J85</f>
        <v/>
      </c>
      <c r="I79" s="19">
        <f>一覧様式!K85</f>
        <v>0</v>
      </c>
      <c r="J79" s="19" t="str">
        <f>一覧様式!L85&amp;一覧様式!M85</f>
        <v/>
      </c>
      <c r="K79" s="19">
        <f>一覧様式!N85</f>
        <v>0</v>
      </c>
      <c r="L79" s="19" t="str">
        <f>一覧様式!O85&amp;一覧様式!P85</f>
        <v/>
      </c>
      <c r="M79" s="19">
        <f>一覧様式!Q85</f>
        <v>0</v>
      </c>
      <c r="N79" s="19" t="str">
        <f>一覧様式!R85&amp;一覧様式!S85</f>
        <v/>
      </c>
      <c r="O79" s="19"/>
    </row>
    <row r="80" spans="1:15">
      <c r="A80" s="18" t="str">
        <f>IF(B80=0,"",一覧様式!$K$3)</f>
        <v/>
      </c>
      <c r="B80" s="18">
        <f>一覧様式!B86</f>
        <v>0</v>
      </c>
      <c r="C80" s="18">
        <f>IF(一覧様式!H86="男",1,IF(一覧様式!H86="女",2,0))</f>
        <v>0</v>
      </c>
      <c r="D80" s="19" t="str">
        <f>一覧様式!C86&amp;" "&amp;一覧様式!D86</f>
        <v xml:space="preserve"> </v>
      </c>
      <c r="E80" s="19" t="str">
        <f>一覧様式!E86&amp;" "&amp;一覧様式!F86</f>
        <v xml:space="preserve"> </v>
      </c>
      <c r="F80" s="18" t="str">
        <f>IF(B80=0,"",一覧様式!$F$3)</f>
        <v/>
      </c>
      <c r="G80" s="18">
        <f>一覧様式!G86</f>
        <v>0</v>
      </c>
      <c r="H80" s="19" t="str">
        <f>一覧様式!I86&amp;一覧様式!J86</f>
        <v/>
      </c>
      <c r="I80" s="19">
        <f>一覧様式!K86</f>
        <v>0</v>
      </c>
      <c r="J80" s="19" t="str">
        <f>一覧様式!L86&amp;一覧様式!M86</f>
        <v/>
      </c>
      <c r="K80" s="19">
        <f>一覧様式!N86</f>
        <v>0</v>
      </c>
      <c r="L80" s="19" t="str">
        <f>一覧様式!O86&amp;一覧様式!P86</f>
        <v/>
      </c>
      <c r="M80" s="19">
        <f>一覧様式!Q86</f>
        <v>0</v>
      </c>
      <c r="N80" s="19" t="str">
        <f>一覧様式!R86&amp;一覧様式!S86</f>
        <v/>
      </c>
      <c r="O80" s="19"/>
    </row>
    <row r="81" spans="1:15">
      <c r="A81" s="18" t="str">
        <f>IF(B81=0,"",一覧様式!$K$3)</f>
        <v/>
      </c>
      <c r="B81" s="18">
        <f>一覧様式!B87</f>
        <v>0</v>
      </c>
      <c r="C81" s="18">
        <f>IF(一覧様式!H87="男",1,IF(一覧様式!H87="女",2,0))</f>
        <v>0</v>
      </c>
      <c r="D81" s="19" t="str">
        <f>一覧様式!C87&amp;" "&amp;一覧様式!D87</f>
        <v xml:space="preserve"> </v>
      </c>
      <c r="E81" s="19" t="str">
        <f>一覧様式!E87&amp;" "&amp;一覧様式!F87</f>
        <v xml:space="preserve"> </v>
      </c>
      <c r="F81" s="18" t="str">
        <f>IF(B81=0,"",一覧様式!$F$3)</f>
        <v/>
      </c>
      <c r="G81" s="18">
        <f>一覧様式!G87</f>
        <v>0</v>
      </c>
      <c r="H81" s="19" t="str">
        <f>一覧様式!I87&amp;一覧様式!J87</f>
        <v/>
      </c>
      <c r="I81" s="19">
        <f>一覧様式!K87</f>
        <v>0</v>
      </c>
      <c r="J81" s="19" t="str">
        <f>一覧様式!L87&amp;一覧様式!M87</f>
        <v/>
      </c>
      <c r="K81" s="19">
        <f>一覧様式!N87</f>
        <v>0</v>
      </c>
      <c r="L81" s="19" t="str">
        <f>一覧様式!O87&amp;一覧様式!P87</f>
        <v/>
      </c>
      <c r="M81" s="19">
        <f>一覧様式!Q87</f>
        <v>0</v>
      </c>
      <c r="N81" s="19" t="str">
        <f>一覧様式!R87&amp;一覧様式!S87</f>
        <v/>
      </c>
      <c r="O81" s="19"/>
    </row>
    <row r="82" spans="1:15">
      <c r="A82" s="18" t="str">
        <f>IF(B82=0,"",一覧様式!$K$3)</f>
        <v/>
      </c>
      <c r="B82" s="18">
        <f>一覧様式!B88</f>
        <v>0</v>
      </c>
      <c r="C82" s="18">
        <f>IF(一覧様式!H88="男",1,IF(一覧様式!H88="女",2,0))</f>
        <v>0</v>
      </c>
      <c r="D82" s="19" t="str">
        <f>一覧様式!C88&amp;" "&amp;一覧様式!D88</f>
        <v xml:space="preserve"> </v>
      </c>
      <c r="E82" s="19" t="str">
        <f>一覧様式!E88&amp;" "&amp;一覧様式!F88</f>
        <v xml:space="preserve"> </v>
      </c>
      <c r="F82" s="18" t="str">
        <f>IF(B82=0,"",一覧様式!$F$3)</f>
        <v/>
      </c>
      <c r="G82" s="18">
        <f>一覧様式!G88</f>
        <v>0</v>
      </c>
      <c r="H82" s="19" t="str">
        <f>一覧様式!I88&amp;一覧様式!J88</f>
        <v/>
      </c>
      <c r="I82" s="19">
        <f>一覧様式!K88</f>
        <v>0</v>
      </c>
      <c r="J82" s="19" t="str">
        <f>一覧様式!L88&amp;一覧様式!M88</f>
        <v/>
      </c>
      <c r="K82" s="19">
        <f>一覧様式!N88</f>
        <v>0</v>
      </c>
      <c r="L82" s="19" t="str">
        <f>一覧様式!O88&amp;一覧様式!P88</f>
        <v/>
      </c>
      <c r="M82" s="19">
        <f>一覧様式!Q88</f>
        <v>0</v>
      </c>
      <c r="N82" s="19" t="str">
        <f>一覧様式!R88&amp;一覧様式!S88</f>
        <v/>
      </c>
      <c r="O82" s="19"/>
    </row>
    <row r="83" spans="1:15">
      <c r="A83" s="18" t="str">
        <f>IF(B83=0,"",一覧様式!$K$3)</f>
        <v/>
      </c>
      <c r="B83" s="18">
        <f>一覧様式!B89</f>
        <v>0</v>
      </c>
      <c r="C83" s="18">
        <f>IF(一覧様式!H89="男",1,IF(一覧様式!H89="女",2,0))</f>
        <v>0</v>
      </c>
      <c r="D83" s="19" t="str">
        <f>一覧様式!C89&amp;" "&amp;一覧様式!D89</f>
        <v xml:space="preserve"> </v>
      </c>
      <c r="E83" s="19" t="str">
        <f>一覧様式!E89&amp;" "&amp;一覧様式!F89</f>
        <v xml:space="preserve"> </v>
      </c>
      <c r="F83" s="18" t="str">
        <f>IF(B83=0,"",一覧様式!$F$3)</f>
        <v/>
      </c>
      <c r="G83" s="18">
        <f>一覧様式!G89</f>
        <v>0</v>
      </c>
      <c r="H83" s="19" t="str">
        <f>一覧様式!I89&amp;一覧様式!J89</f>
        <v/>
      </c>
      <c r="I83" s="19">
        <f>一覧様式!K89</f>
        <v>0</v>
      </c>
      <c r="J83" s="19" t="str">
        <f>一覧様式!L89&amp;一覧様式!M89</f>
        <v/>
      </c>
      <c r="K83" s="19">
        <f>一覧様式!N89</f>
        <v>0</v>
      </c>
      <c r="L83" s="19" t="str">
        <f>一覧様式!O89&amp;一覧様式!P89</f>
        <v/>
      </c>
      <c r="M83" s="19">
        <f>一覧様式!Q89</f>
        <v>0</v>
      </c>
      <c r="N83" s="19" t="str">
        <f>一覧様式!R89&amp;一覧様式!S89</f>
        <v/>
      </c>
      <c r="O83" s="19"/>
    </row>
    <row r="84" spans="1:15">
      <c r="A84" s="18" t="str">
        <f>IF(B84=0,"",一覧様式!$K$3)</f>
        <v/>
      </c>
      <c r="B84" s="18">
        <f>一覧様式!B90</f>
        <v>0</v>
      </c>
      <c r="C84" s="18">
        <f>IF(一覧様式!H90="男",1,IF(一覧様式!H90="女",2,0))</f>
        <v>0</v>
      </c>
      <c r="D84" s="19" t="str">
        <f>一覧様式!C90&amp;" "&amp;一覧様式!D90</f>
        <v xml:space="preserve"> </v>
      </c>
      <c r="E84" s="19" t="str">
        <f>一覧様式!E90&amp;" "&amp;一覧様式!F90</f>
        <v xml:space="preserve"> </v>
      </c>
      <c r="F84" s="18" t="str">
        <f>IF(B84=0,"",一覧様式!$F$3)</f>
        <v/>
      </c>
      <c r="G84" s="18">
        <f>一覧様式!G90</f>
        <v>0</v>
      </c>
      <c r="H84" s="19" t="str">
        <f>一覧様式!I90&amp;一覧様式!J90</f>
        <v/>
      </c>
      <c r="I84" s="19">
        <f>一覧様式!K90</f>
        <v>0</v>
      </c>
      <c r="J84" s="19" t="str">
        <f>一覧様式!L90&amp;一覧様式!M90</f>
        <v/>
      </c>
      <c r="K84" s="19">
        <f>一覧様式!N90</f>
        <v>0</v>
      </c>
      <c r="L84" s="19" t="str">
        <f>一覧様式!O90&amp;一覧様式!P90</f>
        <v/>
      </c>
      <c r="M84" s="19">
        <f>一覧様式!Q90</f>
        <v>0</v>
      </c>
      <c r="N84" s="19" t="str">
        <f>一覧様式!R90&amp;一覧様式!S90</f>
        <v/>
      </c>
      <c r="O84" s="19"/>
    </row>
    <row r="85" spans="1:15">
      <c r="A85" s="18" t="str">
        <f>IF(B85=0,"",一覧様式!$K$3)</f>
        <v/>
      </c>
      <c r="B85" s="18">
        <f>一覧様式!B91</f>
        <v>0</v>
      </c>
      <c r="C85" s="18">
        <f>IF(一覧様式!H91="男",1,IF(一覧様式!H91="女",2,0))</f>
        <v>0</v>
      </c>
      <c r="D85" s="19" t="str">
        <f>一覧様式!C91&amp;" "&amp;一覧様式!D91</f>
        <v xml:space="preserve"> </v>
      </c>
      <c r="E85" s="19" t="str">
        <f>一覧様式!E91&amp;" "&amp;一覧様式!F91</f>
        <v xml:space="preserve"> </v>
      </c>
      <c r="F85" s="18" t="str">
        <f>IF(B85=0,"",一覧様式!$F$3)</f>
        <v/>
      </c>
      <c r="G85" s="18">
        <f>一覧様式!G91</f>
        <v>0</v>
      </c>
      <c r="H85" s="19" t="str">
        <f>一覧様式!I91&amp;一覧様式!J91</f>
        <v/>
      </c>
      <c r="I85" s="19">
        <f>一覧様式!K91</f>
        <v>0</v>
      </c>
      <c r="J85" s="19" t="str">
        <f>一覧様式!L91&amp;一覧様式!M91</f>
        <v/>
      </c>
      <c r="K85" s="19">
        <f>一覧様式!N91</f>
        <v>0</v>
      </c>
      <c r="L85" s="19" t="str">
        <f>一覧様式!O91&amp;一覧様式!P91</f>
        <v/>
      </c>
      <c r="M85" s="19">
        <f>一覧様式!Q91</f>
        <v>0</v>
      </c>
      <c r="N85" s="19" t="str">
        <f>一覧様式!R91&amp;一覧様式!S91</f>
        <v/>
      </c>
      <c r="O85" s="19"/>
    </row>
    <row r="86" spans="1:15">
      <c r="A86" s="18" t="str">
        <f>IF(B86=0,"",一覧様式!$K$3)</f>
        <v/>
      </c>
      <c r="B86" s="18">
        <f>一覧様式!B92</f>
        <v>0</v>
      </c>
      <c r="C86" s="18">
        <f>IF(一覧様式!H92="男",1,IF(一覧様式!H92="女",2,0))</f>
        <v>0</v>
      </c>
      <c r="D86" s="19" t="str">
        <f>一覧様式!C92&amp;" "&amp;一覧様式!D92</f>
        <v xml:space="preserve"> </v>
      </c>
      <c r="E86" s="19" t="str">
        <f>一覧様式!E92&amp;" "&amp;一覧様式!F92</f>
        <v xml:space="preserve"> </v>
      </c>
      <c r="F86" s="18" t="str">
        <f>IF(B86=0,"",一覧様式!$F$3)</f>
        <v/>
      </c>
      <c r="G86" s="18">
        <f>一覧様式!G92</f>
        <v>0</v>
      </c>
      <c r="H86" s="19" t="str">
        <f>一覧様式!I92&amp;一覧様式!J92</f>
        <v/>
      </c>
      <c r="I86" s="19">
        <f>一覧様式!K92</f>
        <v>0</v>
      </c>
      <c r="J86" s="19" t="str">
        <f>一覧様式!L92&amp;一覧様式!M92</f>
        <v/>
      </c>
      <c r="K86" s="19">
        <f>一覧様式!N92</f>
        <v>0</v>
      </c>
      <c r="L86" s="19" t="str">
        <f>一覧様式!O92&amp;一覧様式!P92</f>
        <v/>
      </c>
      <c r="M86" s="19">
        <f>一覧様式!Q92</f>
        <v>0</v>
      </c>
      <c r="N86" s="19" t="str">
        <f>一覧様式!R92&amp;一覧様式!S92</f>
        <v/>
      </c>
      <c r="O86" s="19"/>
    </row>
    <row r="87" spans="1:15">
      <c r="A87" s="18" t="str">
        <f>IF(B87=0,"",一覧様式!$K$3)</f>
        <v/>
      </c>
      <c r="B87" s="18">
        <f>一覧様式!B93</f>
        <v>0</v>
      </c>
      <c r="C87" s="18">
        <f>IF(一覧様式!H93="男",1,IF(一覧様式!H93="女",2,0))</f>
        <v>0</v>
      </c>
      <c r="D87" s="19" t="str">
        <f>一覧様式!C93&amp;" "&amp;一覧様式!D93</f>
        <v xml:space="preserve"> </v>
      </c>
      <c r="E87" s="19" t="str">
        <f>一覧様式!E93&amp;" "&amp;一覧様式!F93</f>
        <v xml:space="preserve"> </v>
      </c>
      <c r="F87" s="18" t="str">
        <f>IF(B87=0,"",一覧様式!$F$3)</f>
        <v/>
      </c>
      <c r="G87" s="18">
        <f>一覧様式!G93</f>
        <v>0</v>
      </c>
      <c r="H87" s="19" t="str">
        <f>一覧様式!I93&amp;一覧様式!J93</f>
        <v/>
      </c>
      <c r="I87" s="19">
        <f>一覧様式!K93</f>
        <v>0</v>
      </c>
      <c r="J87" s="19" t="str">
        <f>一覧様式!L93&amp;一覧様式!M93</f>
        <v/>
      </c>
      <c r="K87" s="19">
        <f>一覧様式!N93</f>
        <v>0</v>
      </c>
      <c r="L87" s="19" t="str">
        <f>一覧様式!O93&amp;一覧様式!P93</f>
        <v/>
      </c>
      <c r="M87" s="19">
        <f>一覧様式!Q93</f>
        <v>0</v>
      </c>
      <c r="N87" s="19" t="str">
        <f>一覧様式!R93&amp;一覧様式!S93</f>
        <v/>
      </c>
      <c r="O87" s="19"/>
    </row>
    <row r="88" spans="1:15">
      <c r="A88" s="18" t="str">
        <f>IF(B88=0,"",一覧様式!$K$3)</f>
        <v/>
      </c>
      <c r="B88" s="18">
        <f>一覧様式!B94</f>
        <v>0</v>
      </c>
      <c r="C88" s="18">
        <f>IF(一覧様式!H94="男",1,IF(一覧様式!H94="女",2,0))</f>
        <v>0</v>
      </c>
      <c r="D88" s="19" t="str">
        <f>一覧様式!C94&amp;" "&amp;一覧様式!D94</f>
        <v xml:space="preserve"> </v>
      </c>
      <c r="E88" s="19" t="str">
        <f>一覧様式!E94&amp;" "&amp;一覧様式!F94</f>
        <v xml:space="preserve"> </v>
      </c>
      <c r="F88" s="18" t="str">
        <f>IF(B88=0,"",一覧様式!$F$3)</f>
        <v/>
      </c>
      <c r="G88" s="18">
        <f>一覧様式!G94</f>
        <v>0</v>
      </c>
      <c r="H88" s="19" t="str">
        <f>一覧様式!I94&amp;一覧様式!J94</f>
        <v/>
      </c>
      <c r="I88" s="19">
        <f>一覧様式!K94</f>
        <v>0</v>
      </c>
      <c r="J88" s="19" t="str">
        <f>一覧様式!L94&amp;一覧様式!M94</f>
        <v/>
      </c>
      <c r="K88" s="19">
        <f>一覧様式!N94</f>
        <v>0</v>
      </c>
      <c r="L88" s="19" t="str">
        <f>一覧様式!O94&amp;一覧様式!P94</f>
        <v/>
      </c>
      <c r="M88" s="19">
        <f>一覧様式!Q94</f>
        <v>0</v>
      </c>
      <c r="N88" s="19" t="str">
        <f>一覧様式!R94&amp;一覧様式!S94</f>
        <v/>
      </c>
      <c r="O88" s="19"/>
    </row>
    <row r="89" spans="1:15">
      <c r="A89" s="18" t="str">
        <f>IF(B89=0,"",一覧様式!$K$3)</f>
        <v/>
      </c>
      <c r="B89" s="18">
        <f>一覧様式!B95</f>
        <v>0</v>
      </c>
      <c r="C89" s="18">
        <f>IF(一覧様式!H95="男",1,IF(一覧様式!H95="女",2,0))</f>
        <v>0</v>
      </c>
      <c r="D89" s="19" t="str">
        <f>一覧様式!C95&amp;" "&amp;一覧様式!D95</f>
        <v xml:space="preserve"> </v>
      </c>
      <c r="E89" s="19" t="str">
        <f>一覧様式!E95&amp;" "&amp;一覧様式!F95</f>
        <v xml:space="preserve"> </v>
      </c>
      <c r="F89" s="18" t="str">
        <f>IF(B89=0,"",一覧様式!$F$3)</f>
        <v/>
      </c>
      <c r="G89" s="18">
        <f>一覧様式!G95</f>
        <v>0</v>
      </c>
      <c r="H89" s="19" t="str">
        <f>一覧様式!I95&amp;一覧様式!J95</f>
        <v/>
      </c>
      <c r="I89" s="19">
        <f>一覧様式!K95</f>
        <v>0</v>
      </c>
      <c r="J89" s="19" t="str">
        <f>一覧様式!L95&amp;一覧様式!M95</f>
        <v/>
      </c>
      <c r="K89" s="19">
        <f>一覧様式!N95</f>
        <v>0</v>
      </c>
      <c r="L89" s="19" t="str">
        <f>一覧様式!O95&amp;一覧様式!P95</f>
        <v/>
      </c>
      <c r="M89" s="19">
        <f>一覧様式!Q95</f>
        <v>0</v>
      </c>
      <c r="N89" s="19" t="str">
        <f>一覧様式!R95&amp;一覧様式!S95</f>
        <v/>
      </c>
      <c r="O89" s="19"/>
    </row>
    <row r="90" spans="1:15">
      <c r="A90" s="18" t="str">
        <f>IF(B90=0,"",一覧様式!$K$3)</f>
        <v/>
      </c>
      <c r="B90" s="18">
        <f>一覧様式!B96</f>
        <v>0</v>
      </c>
      <c r="C90" s="18">
        <f>IF(一覧様式!H96="男",1,IF(一覧様式!H96="女",2,0))</f>
        <v>0</v>
      </c>
      <c r="D90" s="19" t="str">
        <f>一覧様式!C96&amp;" "&amp;一覧様式!D96</f>
        <v xml:space="preserve"> </v>
      </c>
      <c r="E90" s="19" t="str">
        <f>一覧様式!E96&amp;" "&amp;一覧様式!F96</f>
        <v xml:space="preserve"> </v>
      </c>
      <c r="F90" s="18" t="str">
        <f>IF(B90=0,"",一覧様式!$F$3)</f>
        <v/>
      </c>
      <c r="G90" s="18">
        <f>一覧様式!G96</f>
        <v>0</v>
      </c>
      <c r="H90" s="19" t="str">
        <f>一覧様式!I96&amp;一覧様式!J96</f>
        <v/>
      </c>
      <c r="I90" s="19">
        <f>一覧様式!K96</f>
        <v>0</v>
      </c>
      <c r="J90" s="19" t="str">
        <f>一覧様式!L96&amp;一覧様式!M96</f>
        <v/>
      </c>
      <c r="K90" s="19">
        <f>一覧様式!N96</f>
        <v>0</v>
      </c>
      <c r="L90" s="19" t="str">
        <f>一覧様式!O96&amp;一覧様式!P96</f>
        <v/>
      </c>
      <c r="M90" s="19">
        <f>一覧様式!Q96</f>
        <v>0</v>
      </c>
      <c r="N90" s="19" t="str">
        <f>一覧様式!R96&amp;一覧様式!S96</f>
        <v/>
      </c>
      <c r="O90" s="19"/>
    </row>
    <row r="91" spans="1:15">
      <c r="A91" s="18" t="str">
        <f>IF(B91=0,"",一覧様式!$K$3)</f>
        <v/>
      </c>
      <c r="B91" s="18">
        <f>一覧様式!B97</f>
        <v>0</v>
      </c>
      <c r="C91" s="18">
        <f>IF(一覧様式!H97="男",1,IF(一覧様式!H97="女",2,0))</f>
        <v>0</v>
      </c>
      <c r="D91" s="19" t="str">
        <f>一覧様式!C97&amp;" "&amp;一覧様式!D97</f>
        <v xml:space="preserve"> </v>
      </c>
      <c r="E91" s="19" t="str">
        <f>一覧様式!E97&amp;" "&amp;一覧様式!F97</f>
        <v xml:space="preserve"> </v>
      </c>
      <c r="F91" s="18" t="str">
        <f>IF(B91=0,"",一覧様式!$F$3)</f>
        <v/>
      </c>
      <c r="G91" s="18">
        <f>一覧様式!G97</f>
        <v>0</v>
      </c>
      <c r="H91" s="19" t="str">
        <f>一覧様式!I97&amp;一覧様式!J97</f>
        <v/>
      </c>
      <c r="I91" s="19">
        <f>一覧様式!K97</f>
        <v>0</v>
      </c>
      <c r="J91" s="19" t="str">
        <f>一覧様式!L97&amp;一覧様式!M97</f>
        <v/>
      </c>
      <c r="K91" s="19">
        <f>一覧様式!N97</f>
        <v>0</v>
      </c>
      <c r="L91" s="19" t="str">
        <f>一覧様式!O97&amp;一覧様式!P97</f>
        <v/>
      </c>
      <c r="M91" s="19">
        <f>一覧様式!Q97</f>
        <v>0</v>
      </c>
      <c r="N91" s="19" t="str">
        <f>一覧様式!R97&amp;一覧様式!S97</f>
        <v/>
      </c>
      <c r="O91" s="19"/>
    </row>
    <row r="92" spans="1:15">
      <c r="A92" s="18" t="str">
        <f>IF(B92=0,"",一覧様式!$K$3)</f>
        <v/>
      </c>
      <c r="B92" s="18">
        <f>一覧様式!B98</f>
        <v>0</v>
      </c>
      <c r="C92" s="18">
        <f>IF(一覧様式!H98="男",1,IF(一覧様式!H98="女",2,0))</f>
        <v>0</v>
      </c>
      <c r="D92" s="19" t="str">
        <f>一覧様式!C98&amp;" "&amp;一覧様式!D98</f>
        <v xml:space="preserve"> </v>
      </c>
      <c r="E92" s="19" t="str">
        <f>一覧様式!E98&amp;" "&amp;一覧様式!F98</f>
        <v xml:space="preserve"> </v>
      </c>
      <c r="F92" s="18" t="str">
        <f>IF(B92=0,"",一覧様式!$F$3)</f>
        <v/>
      </c>
      <c r="G92" s="18">
        <f>一覧様式!G98</f>
        <v>0</v>
      </c>
      <c r="H92" s="19" t="str">
        <f>一覧様式!I98&amp;一覧様式!J98</f>
        <v/>
      </c>
      <c r="I92" s="19">
        <f>一覧様式!K98</f>
        <v>0</v>
      </c>
      <c r="J92" s="19" t="str">
        <f>一覧様式!L98&amp;一覧様式!M98</f>
        <v/>
      </c>
      <c r="K92" s="19">
        <f>一覧様式!N98</f>
        <v>0</v>
      </c>
      <c r="L92" s="19" t="str">
        <f>一覧様式!O98&amp;一覧様式!P98</f>
        <v/>
      </c>
      <c r="M92" s="19">
        <f>一覧様式!Q98</f>
        <v>0</v>
      </c>
      <c r="N92" s="19" t="str">
        <f>一覧様式!R98&amp;一覧様式!S98</f>
        <v/>
      </c>
      <c r="O92" s="19"/>
    </row>
    <row r="93" spans="1:15">
      <c r="A93" s="18" t="str">
        <f>IF(B93=0,"",一覧様式!$K$3)</f>
        <v/>
      </c>
      <c r="B93" s="18">
        <f>一覧様式!B99</f>
        <v>0</v>
      </c>
      <c r="C93" s="18">
        <f>IF(一覧様式!H99="男",1,IF(一覧様式!H99="女",2,0))</f>
        <v>0</v>
      </c>
      <c r="D93" s="19" t="str">
        <f>一覧様式!C99&amp;" "&amp;一覧様式!D99</f>
        <v xml:space="preserve"> </v>
      </c>
      <c r="E93" s="19" t="str">
        <f>一覧様式!E99&amp;" "&amp;一覧様式!F99</f>
        <v xml:space="preserve"> </v>
      </c>
      <c r="F93" s="18" t="str">
        <f>IF(B93=0,"",一覧様式!$F$3)</f>
        <v/>
      </c>
      <c r="G93" s="18">
        <f>一覧様式!G99</f>
        <v>0</v>
      </c>
      <c r="H93" s="19" t="str">
        <f>一覧様式!I99&amp;一覧様式!J99</f>
        <v/>
      </c>
      <c r="I93" s="19">
        <f>一覧様式!K99</f>
        <v>0</v>
      </c>
      <c r="J93" s="19" t="str">
        <f>一覧様式!L99&amp;一覧様式!M99</f>
        <v/>
      </c>
      <c r="K93" s="19">
        <f>一覧様式!N99</f>
        <v>0</v>
      </c>
      <c r="L93" s="19" t="str">
        <f>一覧様式!O99&amp;一覧様式!P99</f>
        <v/>
      </c>
      <c r="M93" s="19">
        <f>一覧様式!Q99</f>
        <v>0</v>
      </c>
      <c r="N93" s="19" t="str">
        <f>一覧様式!R99&amp;一覧様式!S99</f>
        <v/>
      </c>
      <c r="O93" s="19"/>
    </row>
    <row r="94" spans="1:15">
      <c r="A94" s="18" t="str">
        <f>IF(B94=0,"",一覧様式!$K$3)</f>
        <v/>
      </c>
      <c r="B94" s="18">
        <f>一覧様式!B100</f>
        <v>0</v>
      </c>
      <c r="C94" s="18">
        <f>IF(一覧様式!H100="男",1,IF(一覧様式!H100="女",2,0))</f>
        <v>0</v>
      </c>
      <c r="D94" s="19" t="str">
        <f>一覧様式!C100&amp;" "&amp;一覧様式!D100</f>
        <v xml:space="preserve"> </v>
      </c>
      <c r="E94" s="19" t="str">
        <f>一覧様式!E100&amp;" "&amp;一覧様式!F100</f>
        <v xml:space="preserve"> </v>
      </c>
      <c r="F94" s="18" t="str">
        <f>IF(B94=0,"",一覧様式!$F$3)</f>
        <v/>
      </c>
      <c r="G94" s="18">
        <f>一覧様式!G100</f>
        <v>0</v>
      </c>
      <c r="H94" s="19" t="str">
        <f>一覧様式!I100&amp;一覧様式!J100</f>
        <v/>
      </c>
      <c r="I94" s="19">
        <f>一覧様式!K100</f>
        <v>0</v>
      </c>
      <c r="J94" s="19" t="str">
        <f>一覧様式!L100&amp;一覧様式!M100</f>
        <v/>
      </c>
      <c r="K94" s="19">
        <f>一覧様式!N100</f>
        <v>0</v>
      </c>
      <c r="L94" s="19" t="str">
        <f>一覧様式!O100&amp;一覧様式!P100</f>
        <v/>
      </c>
      <c r="M94" s="19">
        <f>一覧様式!Q100</f>
        <v>0</v>
      </c>
      <c r="N94" s="19" t="str">
        <f>一覧様式!R100&amp;一覧様式!S100</f>
        <v/>
      </c>
      <c r="O94" s="19"/>
    </row>
    <row r="95" spans="1:15">
      <c r="A95" s="18" t="str">
        <f>IF(B95=0,"",一覧様式!$K$3)</f>
        <v/>
      </c>
      <c r="B95" s="18">
        <f>一覧様式!B101</f>
        <v>0</v>
      </c>
      <c r="C95" s="18">
        <f>IF(一覧様式!H101="男",1,IF(一覧様式!H101="女",2,0))</f>
        <v>0</v>
      </c>
      <c r="D95" s="19" t="str">
        <f>一覧様式!C101&amp;" "&amp;一覧様式!D101</f>
        <v xml:space="preserve"> </v>
      </c>
      <c r="E95" s="19" t="str">
        <f>一覧様式!E101&amp;" "&amp;一覧様式!F101</f>
        <v xml:space="preserve"> </v>
      </c>
      <c r="F95" s="18" t="str">
        <f>IF(B95=0,"",一覧様式!$F$3)</f>
        <v/>
      </c>
      <c r="G95" s="18">
        <f>一覧様式!G101</f>
        <v>0</v>
      </c>
      <c r="H95" s="19" t="str">
        <f>一覧様式!I101&amp;一覧様式!J101</f>
        <v/>
      </c>
      <c r="I95" s="19">
        <f>一覧様式!K101</f>
        <v>0</v>
      </c>
      <c r="J95" s="19" t="str">
        <f>一覧様式!L101&amp;一覧様式!M101</f>
        <v/>
      </c>
      <c r="K95" s="19">
        <f>一覧様式!N101</f>
        <v>0</v>
      </c>
      <c r="L95" s="19" t="str">
        <f>一覧様式!O101&amp;一覧様式!P101</f>
        <v/>
      </c>
      <c r="M95" s="19">
        <f>一覧様式!Q101</f>
        <v>0</v>
      </c>
      <c r="N95" s="19" t="str">
        <f>一覧様式!R101&amp;一覧様式!S101</f>
        <v/>
      </c>
      <c r="O95" s="19"/>
    </row>
    <row r="96" spans="1:15">
      <c r="A96" s="18" t="str">
        <f>IF(B96=0,"",一覧様式!$K$3)</f>
        <v/>
      </c>
      <c r="B96" s="18">
        <f>一覧様式!B102</f>
        <v>0</v>
      </c>
      <c r="C96" s="18">
        <f>IF(一覧様式!H102="男",1,IF(一覧様式!H102="女",2,0))</f>
        <v>0</v>
      </c>
      <c r="D96" s="19" t="str">
        <f>一覧様式!C102&amp;" "&amp;一覧様式!D102</f>
        <v xml:space="preserve"> </v>
      </c>
      <c r="E96" s="19" t="str">
        <f>一覧様式!E102&amp;" "&amp;一覧様式!F102</f>
        <v xml:space="preserve"> </v>
      </c>
      <c r="F96" s="18" t="str">
        <f>IF(B96=0,"",一覧様式!$F$3)</f>
        <v/>
      </c>
      <c r="G96" s="18">
        <f>一覧様式!G102</f>
        <v>0</v>
      </c>
      <c r="H96" s="19" t="str">
        <f>一覧様式!I102&amp;一覧様式!J102</f>
        <v/>
      </c>
      <c r="I96" s="19">
        <f>一覧様式!K102</f>
        <v>0</v>
      </c>
      <c r="J96" s="19" t="str">
        <f>一覧様式!L102&amp;一覧様式!M102</f>
        <v/>
      </c>
      <c r="K96" s="19">
        <f>一覧様式!N102</f>
        <v>0</v>
      </c>
      <c r="L96" s="19" t="str">
        <f>一覧様式!O102&amp;一覧様式!P102</f>
        <v/>
      </c>
      <c r="M96" s="19">
        <f>一覧様式!Q102</f>
        <v>0</v>
      </c>
      <c r="N96" s="19" t="str">
        <f>一覧様式!R102&amp;一覧様式!S102</f>
        <v/>
      </c>
      <c r="O96" s="19"/>
    </row>
    <row r="97" spans="1:15">
      <c r="A97" s="18" t="str">
        <f>IF(B97=0,"",一覧様式!$K$3)</f>
        <v/>
      </c>
      <c r="B97" s="18">
        <f>一覧様式!B103</f>
        <v>0</v>
      </c>
      <c r="C97" s="18">
        <f>IF(一覧様式!H103="男",1,IF(一覧様式!H103="女",2,0))</f>
        <v>0</v>
      </c>
      <c r="D97" s="19" t="str">
        <f>一覧様式!C103&amp;" "&amp;一覧様式!D103</f>
        <v xml:space="preserve"> </v>
      </c>
      <c r="E97" s="19" t="str">
        <f>一覧様式!E103&amp;" "&amp;一覧様式!F103</f>
        <v xml:space="preserve"> </v>
      </c>
      <c r="F97" s="18" t="str">
        <f>IF(B97=0,"",一覧様式!$F$3)</f>
        <v/>
      </c>
      <c r="G97" s="18">
        <f>一覧様式!G103</f>
        <v>0</v>
      </c>
      <c r="H97" s="19" t="str">
        <f>一覧様式!I103&amp;一覧様式!J103</f>
        <v/>
      </c>
      <c r="I97" s="19">
        <f>一覧様式!K103</f>
        <v>0</v>
      </c>
      <c r="J97" s="19" t="str">
        <f>一覧様式!L103&amp;一覧様式!M103</f>
        <v/>
      </c>
      <c r="K97" s="19">
        <f>一覧様式!N103</f>
        <v>0</v>
      </c>
      <c r="L97" s="19" t="str">
        <f>一覧様式!O103&amp;一覧様式!P103</f>
        <v/>
      </c>
      <c r="M97" s="19">
        <f>一覧様式!Q103</f>
        <v>0</v>
      </c>
      <c r="N97" s="19" t="str">
        <f>一覧様式!R103&amp;一覧様式!S103</f>
        <v/>
      </c>
      <c r="O97" s="19"/>
    </row>
    <row r="98" spans="1:15">
      <c r="A98" s="18" t="str">
        <f>IF(B98=0,"",一覧様式!$K$3)</f>
        <v/>
      </c>
      <c r="B98" s="18">
        <f>一覧様式!B104</f>
        <v>0</v>
      </c>
      <c r="C98" s="18">
        <f>IF(一覧様式!H104="男",1,IF(一覧様式!H104="女",2,0))</f>
        <v>0</v>
      </c>
      <c r="D98" s="19" t="str">
        <f>一覧様式!C104&amp;" "&amp;一覧様式!D104</f>
        <v xml:space="preserve"> </v>
      </c>
      <c r="E98" s="19" t="str">
        <f>一覧様式!E104&amp;" "&amp;一覧様式!F104</f>
        <v xml:space="preserve"> </v>
      </c>
      <c r="F98" s="18" t="str">
        <f>IF(B98=0,"",一覧様式!$F$3)</f>
        <v/>
      </c>
      <c r="G98" s="18">
        <f>一覧様式!G104</f>
        <v>0</v>
      </c>
      <c r="H98" s="19" t="str">
        <f>一覧様式!I104&amp;一覧様式!J104</f>
        <v/>
      </c>
      <c r="I98" s="19">
        <f>一覧様式!K104</f>
        <v>0</v>
      </c>
      <c r="J98" s="19" t="str">
        <f>一覧様式!L104&amp;一覧様式!M104</f>
        <v/>
      </c>
      <c r="K98" s="19">
        <f>一覧様式!N104</f>
        <v>0</v>
      </c>
      <c r="L98" s="19" t="str">
        <f>一覧様式!O104&amp;一覧様式!P104</f>
        <v/>
      </c>
      <c r="M98" s="19">
        <f>一覧様式!Q104</f>
        <v>0</v>
      </c>
      <c r="N98" s="19" t="str">
        <f>一覧様式!R104&amp;一覧様式!S104</f>
        <v/>
      </c>
      <c r="O98" s="19"/>
    </row>
    <row r="99" spans="1:15">
      <c r="A99" s="18" t="str">
        <f>IF(B99=0,"",一覧様式!$K$3)</f>
        <v/>
      </c>
      <c r="B99" s="18">
        <f>一覧様式!B105</f>
        <v>0</v>
      </c>
      <c r="C99" s="18">
        <f>IF(一覧様式!H105="男",1,IF(一覧様式!H105="女",2,0))</f>
        <v>0</v>
      </c>
      <c r="D99" s="19" t="str">
        <f>一覧様式!C105&amp;" "&amp;一覧様式!D105</f>
        <v xml:space="preserve"> </v>
      </c>
      <c r="E99" s="19" t="str">
        <f>一覧様式!E105&amp;" "&amp;一覧様式!F105</f>
        <v xml:space="preserve"> </v>
      </c>
      <c r="F99" s="18" t="str">
        <f>IF(B99=0,"",一覧様式!$F$3)</f>
        <v/>
      </c>
      <c r="G99" s="18">
        <f>一覧様式!G105</f>
        <v>0</v>
      </c>
      <c r="H99" s="19" t="str">
        <f>一覧様式!I105&amp;一覧様式!J105</f>
        <v/>
      </c>
      <c r="I99" s="19">
        <f>一覧様式!K105</f>
        <v>0</v>
      </c>
      <c r="J99" s="19" t="str">
        <f>一覧様式!L105&amp;一覧様式!M105</f>
        <v/>
      </c>
      <c r="K99" s="19">
        <f>一覧様式!N105</f>
        <v>0</v>
      </c>
      <c r="L99" s="19" t="str">
        <f>一覧様式!O105&amp;一覧様式!P105</f>
        <v/>
      </c>
      <c r="M99" s="19">
        <f>一覧様式!Q105</f>
        <v>0</v>
      </c>
      <c r="N99" s="19" t="str">
        <f>一覧様式!R105&amp;一覧様式!S105</f>
        <v/>
      </c>
      <c r="O99" s="19"/>
    </row>
    <row r="100" spans="1:15">
      <c r="A100" s="18" t="str">
        <f>IF(B100=0,"",一覧様式!$K$3)</f>
        <v/>
      </c>
      <c r="B100" s="18">
        <f>一覧様式!B106</f>
        <v>0</v>
      </c>
      <c r="C100" s="18">
        <f>IF(一覧様式!H106="男",1,IF(一覧様式!H106="女",2,0))</f>
        <v>0</v>
      </c>
      <c r="D100" s="19" t="str">
        <f>一覧様式!C106&amp;" "&amp;一覧様式!D106</f>
        <v xml:space="preserve"> </v>
      </c>
      <c r="E100" s="19" t="str">
        <f>一覧様式!E106&amp;" "&amp;一覧様式!F106</f>
        <v xml:space="preserve"> </v>
      </c>
      <c r="F100" s="18" t="str">
        <f>IF(B100=0,"",一覧様式!$F$3)</f>
        <v/>
      </c>
      <c r="G100" s="18">
        <f>一覧様式!G106</f>
        <v>0</v>
      </c>
      <c r="H100" s="19" t="str">
        <f>一覧様式!I106&amp;一覧様式!J106</f>
        <v/>
      </c>
      <c r="I100" s="19">
        <f>一覧様式!K106</f>
        <v>0</v>
      </c>
      <c r="J100" s="19" t="str">
        <f>一覧様式!L106&amp;一覧様式!M106</f>
        <v/>
      </c>
      <c r="K100" s="19">
        <f>一覧様式!N106</f>
        <v>0</v>
      </c>
      <c r="L100" s="19" t="str">
        <f>一覧様式!O106&amp;一覧様式!P106</f>
        <v/>
      </c>
      <c r="M100" s="19">
        <f>一覧様式!Q106</f>
        <v>0</v>
      </c>
      <c r="N100" s="19" t="str">
        <f>一覧様式!R106&amp;一覧様式!S106</f>
        <v/>
      </c>
      <c r="O100" s="19"/>
    </row>
    <row r="101" spans="1:15">
      <c r="A101" s="18" t="str">
        <f>IF(B101=0,"",一覧様式!$K$3)</f>
        <v/>
      </c>
      <c r="B101" s="18">
        <f>一覧様式!B107</f>
        <v>0</v>
      </c>
      <c r="C101" s="18">
        <f>IF(一覧様式!H107="男",1,IF(一覧様式!H107="女",2,0))</f>
        <v>0</v>
      </c>
      <c r="D101" s="19" t="str">
        <f>一覧様式!C107&amp;" "&amp;一覧様式!D107</f>
        <v xml:space="preserve"> </v>
      </c>
      <c r="E101" s="19" t="str">
        <f>一覧様式!E107&amp;" "&amp;一覧様式!F107</f>
        <v xml:space="preserve"> </v>
      </c>
      <c r="F101" s="18" t="str">
        <f>IF(B101=0,"",一覧様式!$F$3)</f>
        <v/>
      </c>
      <c r="G101" s="18">
        <f>一覧様式!G107</f>
        <v>0</v>
      </c>
      <c r="H101" s="19" t="str">
        <f>一覧様式!I107&amp;一覧様式!J107</f>
        <v/>
      </c>
      <c r="I101" s="19">
        <f>一覧様式!K107</f>
        <v>0</v>
      </c>
      <c r="J101" s="19" t="str">
        <f>一覧様式!L107&amp;一覧様式!M107</f>
        <v/>
      </c>
      <c r="K101" s="19">
        <f>一覧様式!N107</f>
        <v>0</v>
      </c>
      <c r="L101" s="19" t="str">
        <f>一覧様式!O107&amp;一覧様式!P107</f>
        <v/>
      </c>
      <c r="M101" s="19">
        <f>一覧様式!Q107</f>
        <v>0</v>
      </c>
      <c r="N101" s="19" t="str">
        <f>一覧様式!R107&amp;一覧様式!S107</f>
        <v/>
      </c>
      <c r="O101" s="19"/>
    </row>
    <row r="102" spans="1:15">
      <c r="A102" s="18" t="str">
        <f>IF(B102=0,"",一覧様式!$K$3)</f>
        <v/>
      </c>
      <c r="B102" s="18">
        <f>一覧様式!B108</f>
        <v>0</v>
      </c>
      <c r="C102" s="18">
        <f>IF(一覧様式!H108="男",1,IF(一覧様式!H108="女",2,0))</f>
        <v>0</v>
      </c>
      <c r="D102" s="19" t="str">
        <f>一覧様式!C108&amp;" "&amp;一覧様式!D108</f>
        <v xml:space="preserve"> </v>
      </c>
      <c r="E102" s="19" t="str">
        <f>一覧様式!E108&amp;" "&amp;一覧様式!F108</f>
        <v xml:space="preserve"> </v>
      </c>
      <c r="F102" s="18" t="str">
        <f>IF(B102=0,"",一覧様式!$F$3)</f>
        <v/>
      </c>
      <c r="G102" s="18">
        <f>一覧様式!G108</f>
        <v>0</v>
      </c>
      <c r="H102" s="19" t="str">
        <f>一覧様式!I108&amp;一覧様式!J108</f>
        <v/>
      </c>
      <c r="I102" s="19">
        <f>一覧様式!K108</f>
        <v>0</v>
      </c>
      <c r="J102" s="19" t="str">
        <f>一覧様式!L108&amp;一覧様式!M108</f>
        <v/>
      </c>
      <c r="K102" s="19">
        <f>一覧様式!N108</f>
        <v>0</v>
      </c>
      <c r="L102" s="19" t="str">
        <f>一覧様式!O108&amp;一覧様式!P108</f>
        <v/>
      </c>
      <c r="M102" s="19">
        <f>一覧様式!Q108</f>
        <v>0</v>
      </c>
      <c r="N102" s="19" t="str">
        <f>一覧様式!R108&amp;一覧様式!S108</f>
        <v/>
      </c>
      <c r="O102" s="19"/>
    </row>
  </sheetData>
  <phoneticPr fontId="17"/>
  <pageMargins left="0.78680555555555598" right="0.78680555555555598" top="0.98402777777777795" bottom="0.98402777777777795" header="0.51180555555555596" footer="0.51180555555555596"/>
  <pageSetup paperSize="9" orientation="landscape" horizontalDpi="1200" verticalDpi="12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0"/>
  <sheetViews>
    <sheetView zoomScale="198" zoomScaleNormal="198" workbookViewId="0">
      <selection activeCell="A15" sqref="A15"/>
    </sheetView>
  </sheetViews>
  <sheetFormatPr defaultColWidth="8.88671875" defaultRowHeight="9" customHeight="1"/>
  <cols>
    <col min="1" max="1" width="12" style="5" customWidth="1"/>
    <col min="2" max="2" width="8.88671875" style="5"/>
    <col min="3" max="3" width="11.5546875" style="5" customWidth="1"/>
    <col min="4" max="4" width="3.77734375" style="5" customWidth="1"/>
    <col min="5" max="5" width="10.109375" style="5" customWidth="1"/>
    <col min="6" max="6" width="3.77734375" style="5" customWidth="1"/>
    <col min="7" max="7" width="11.44140625" style="5" customWidth="1"/>
    <col min="8" max="8" width="3.77734375" style="5" customWidth="1"/>
    <col min="9" max="9" width="11.44140625" style="5" customWidth="1"/>
    <col min="10" max="10" width="3.77734375" style="5" customWidth="1"/>
    <col min="11" max="15" width="5.6640625" style="5" customWidth="1"/>
    <col min="16" max="29" width="8.88671875" style="5"/>
    <col min="30" max="30" width="2.33203125" style="5" customWidth="1"/>
    <col min="31" max="31" width="8.88671875" style="5"/>
    <col min="32" max="32" width="2.33203125" style="5" customWidth="1"/>
    <col min="33" max="33" width="7.109375" style="5" customWidth="1"/>
    <col min="34" max="34" width="2.33203125" style="5"/>
    <col min="35" max="37" width="2.33203125" style="5" customWidth="1"/>
    <col min="38" max="16384" width="8.88671875" style="5"/>
  </cols>
  <sheetData>
    <row r="1" spans="1:37" ht="9" customHeight="1">
      <c r="A1" s="189" t="s">
        <v>67</v>
      </c>
      <c r="B1" s="189"/>
      <c r="C1" s="189" t="s">
        <v>68</v>
      </c>
      <c r="D1" s="189"/>
      <c r="E1" s="189" t="s">
        <v>69</v>
      </c>
      <c r="F1" s="189"/>
      <c r="G1" s="189" t="s">
        <v>70</v>
      </c>
      <c r="H1" s="189"/>
      <c r="I1" s="189" t="s">
        <v>71</v>
      </c>
      <c r="J1" s="189"/>
      <c r="K1" s="189" t="s">
        <v>18</v>
      </c>
      <c r="L1" s="189"/>
      <c r="M1" s="189"/>
      <c r="N1" s="189"/>
      <c r="O1" s="189"/>
      <c r="P1" s="189" t="s">
        <v>72</v>
      </c>
      <c r="Q1" s="189"/>
      <c r="R1" s="189"/>
      <c r="S1" s="189" t="s">
        <v>73</v>
      </c>
      <c r="T1" s="189"/>
      <c r="U1" s="189"/>
      <c r="V1" s="189"/>
      <c r="W1" s="189"/>
      <c r="X1" s="189"/>
      <c r="Y1" s="189"/>
      <c r="Z1" s="189"/>
      <c r="AA1" s="189" t="s">
        <v>74</v>
      </c>
      <c r="AB1" s="189"/>
      <c r="AC1" s="190" t="s">
        <v>75</v>
      </c>
      <c r="AD1" s="191"/>
      <c r="AE1" s="191"/>
      <c r="AF1" s="192"/>
      <c r="AG1" s="188" t="s">
        <v>76</v>
      </c>
      <c r="AH1" s="188"/>
      <c r="AI1" s="188"/>
      <c r="AJ1" s="188"/>
      <c r="AK1" s="188"/>
    </row>
    <row r="2" spans="1:37" ht="9" customHeight="1">
      <c r="A2" s="6" t="s">
        <v>77</v>
      </c>
      <c r="B2" s="6">
        <v>576</v>
      </c>
      <c r="C2" s="6" t="s">
        <v>78</v>
      </c>
      <c r="D2" s="6">
        <v>402</v>
      </c>
      <c r="E2" s="6" t="s">
        <v>79</v>
      </c>
      <c r="F2" s="6">
        <v>522</v>
      </c>
      <c r="G2" s="6" t="s">
        <v>80</v>
      </c>
      <c r="H2" s="6">
        <v>521</v>
      </c>
      <c r="I2" s="6" t="s">
        <v>81</v>
      </c>
      <c r="J2" s="6">
        <v>542</v>
      </c>
      <c r="K2" s="8" t="s">
        <v>67</v>
      </c>
      <c r="L2" s="8" t="s">
        <v>68</v>
      </c>
      <c r="M2" s="8" t="s">
        <v>69</v>
      </c>
      <c r="N2" s="8" t="s">
        <v>70</v>
      </c>
      <c r="O2" s="8" t="s">
        <v>71</v>
      </c>
      <c r="P2" s="12" t="s">
        <v>82</v>
      </c>
      <c r="Q2" s="12" t="s">
        <v>40</v>
      </c>
      <c r="R2" s="12" t="s">
        <v>83</v>
      </c>
      <c r="S2" s="8" t="s">
        <v>84</v>
      </c>
      <c r="T2" s="8" t="s">
        <v>85</v>
      </c>
      <c r="U2" s="8" t="s">
        <v>86</v>
      </c>
      <c r="V2" s="8" t="s">
        <v>87</v>
      </c>
      <c r="W2" s="8" t="s">
        <v>88</v>
      </c>
      <c r="X2" s="8" t="s">
        <v>89</v>
      </c>
      <c r="Y2" s="8" t="s">
        <v>90</v>
      </c>
      <c r="Z2" s="8" t="s">
        <v>91</v>
      </c>
      <c r="AA2" s="8" t="s">
        <v>67</v>
      </c>
      <c r="AB2" s="8">
        <v>600</v>
      </c>
      <c r="AC2" s="12" t="s">
        <v>92</v>
      </c>
      <c r="AD2" s="12" t="s">
        <v>39</v>
      </c>
      <c r="AE2" s="12" t="s">
        <v>93</v>
      </c>
      <c r="AF2" s="12" t="s">
        <v>39</v>
      </c>
      <c r="AG2" s="12" t="s">
        <v>94</v>
      </c>
      <c r="AH2" s="12"/>
      <c r="AI2" s="12" t="s">
        <v>39</v>
      </c>
      <c r="AJ2" s="12" t="s">
        <v>40</v>
      </c>
      <c r="AK2" s="12" t="s">
        <v>41</v>
      </c>
    </row>
    <row r="3" spans="1:37" ht="9" customHeight="1">
      <c r="A3" s="6" t="s">
        <v>95</v>
      </c>
      <c r="B3" s="6">
        <v>567</v>
      </c>
      <c r="C3" s="6" t="s">
        <v>96</v>
      </c>
      <c r="D3" s="6">
        <v>403</v>
      </c>
      <c r="E3" s="6" t="s">
        <v>97</v>
      </c>
      <c r="F3" s="6">
        <v>628</v>
      </c>
      <c r="G3" s="7" t="s">
        <v>98</v>
      </c>
      <c r="H3" s="7">
        <v>558</v>
      </c>
      <c r="I3" s="6" t="s">
        <v>99</v>
      </c>
      <c r="J3" s="6">
        <v>450</v>
      </c>
      <c r="K3" s="8">
        <v>1</v>
      </c>
      <c r="L3" s="8">
        <v>1</v>
      </c>
      <c r="M3" s="13">
        <v>1</v>
      </c>
      <c r="N3" s="8">
        <v>1</v>
      </c>
      <c r="O3" s="9"/>
      <c r="P3" s="12" t="s">
        <v>100</v>
      </c>
      <c r="Q3" s="12" t="s">
        <v>40</v>
      </c>
      <c r="R3" s="12" t="s">
        <v>83</v>
      </c>
      <c r="S3" s="8" t="s">
        <v>101</v>
      </c>
      <c r="T3" s="8" t="s">
        <v>102</v>
      </c>
      <c r="U3" s="8" t="s">
        <v>103</v>
      </c>
      <c r="V3" s="8" t="s">
        <v>104</v>
      </c>
      <c r="W3" s="8" t="s">
        <v>101</v>
      </c>
      <c r="X3" s="8" t="s">
        <v>105</v>
      </c>
      <c r="Y3" s="8" t="s">
        <v>106</v>
      </c>
      <c r="Z3" s="8" t="s">
        <v>104</v>
      </c>
      <c r="AA3" s="8" t="s">
        <v>68</v>
      </c>
      <c r="AB3" s="8">
        <v>800</v>
      </c>
      <c r="AC3" s="12" t="s">
        <v>107</v>
      </c>
      <c r="AD3" s="12" t="s">
        <v>39</v>
      </c>
      <c r="AE3" s="12" t="s">
        <v>108</v>
      </c>
      <c r="AF3" s="12" t="s">
        <v>39</v>
      </c>
      <c r="AG3" s="12" t="s">
        <v>109</v>
      </c>
      <c r="AH3" s="12"/>
      <c r="AI3" s="12" t="s">
        <v>39</v>
      </c>
      <c r="AJ3" s="12" t="s">
        <v>40</v>
      </c>
      <c r="AK3" s="12" t="s">
        <v>41</v>
      </c>
    </row>
    <row r="4" spans="1:37" ht="9" customHeight="1">
      <c r="A4" s="6" t="s">
        <v>110</v>
      </c>
      <c r="B4" s="6">
        <v>568</v>
      </c>
      <c r="C4" s="6" t="s">
        <v>111</v>
      </c>
      <c r="D4" s="6">
        <v>404</v>
      </c>
      <c r="E4" s="6" t="s">
        <v>112</v>
      </c>
      <c r="F4" s="6">
        <v>526</v>
      </c>
      <c r="G4" s="6" t="s">
        <v>113</v>
      </c>
      <c r="H4" s="6">
        <v>631</v>
      </c>
      <c r="I4" s="6" t="s">
        <v>114</v>
      </c>
      <c r="J4" s="6">
        <v>540</v>
      </c>
      <c r="K4" s="8">
        <v>2</v>
      </c>
      <c r="L4" s="8">
        <v>2</v>
      </c>
      <c r="M4" s="13">
        <v>2</v>
      </c>
      <c r="N4" s="8">
        <v>2</v>
      </c>
      <c r="O4" s="9"/>
      <c r="P4" s="12" t="s">
        <v>115</v>
      </c>
      <c r="Q4" s="12" t="s">
        <v>40</v>
      </c>
      <c r="R4" s="12" t="s">
        <v>83</v>
      </c>
      <c r="S4" s="8" t="s">
        <v>116</v>
      </c>
      <c r="T4" s="8" t="s">
        <v>117</v>
      </c>
      <c r="U4" s="8" t="s">
        <v>106</v>
      </c>
      <c r="V4" s="8" t="s">
        <v>118</v>
      </c>
      <c r="W4" s="8" t="s">
        <v>116</v>
      </c>
      <c r="X4" s="8" t="s">
        <v>119</v>
      </c>
      <c r="Y4" s="8" t="s">
        <v>106</v>
      </c>
      <c r="Z4" s="8" t="s">
        <v>118</v>
      </c>
      <c r="AA4" s="8" t="s">
        <v>69</v>
      </c>
      <c r="AB4" s="8">
        <v>1000</v>
      </c>
      <c r="AC4" s="12" t="s">
        <v>120</v>
      </c>
      <c r="AD4" s="12" t="s">
        <v>39</v>
      </c>
      <c r="AE4" s="12" t="s">
        <v>121</v>
      </c>
      <c r="AF4" s="12" t="s">
        <v>39</v>
      </c>
      <c r="AG4" s="12" t="s">
        <v>122</v>
      </c>
      <c r="AH4" s="12"/>
      <c r="AI4" s="12" t="s">
        <v>39</v>
      </c>
      <c r="AJ4" s="12" t="s">
        <v>40</v>
      </c>
      <c r="AK4" s="12" t="s">
        <v>41</v>
      </c>
    </row>
    <row r="5" spans="1:37" ht="9" customHeight="1">
      <c r="A5" s="6" t="s">
        <v>123</v>
      </c>
      <c r="B5" s="6">
        <v>626</v>
      </c>
      <c r="C5" s="6" t="s">
        <v>124</v>
      </c>
      <c r="D5" s="6">
        <v>407</v>
      </c>
      <c r="E5" s="6" t="s">
        <v>80</v>
      </c>
      <c r="F5" s="6">
        <v>521</v>
      </c>
      <c r="G5" s="6"/>
      <c r="H5" s="6"/>
      <c r="I5" s="6" t="s">
        <v>125</v>
      </c>
      <c r="J5" s="6">
        <v>547</v>
      </c>
      <c r="K5" s="8">
        <v>3</v>
      </c>
      <c r="L5" s="9">
        <v>3</v>
      </c>
      <c r="M5" s="13">
        <v>3</v>
      </c>
      <c r="N5" s="8">
        <v>3</v>
      </c>
      <c r="O5" s="9"/>
      <c r="P5" s="12" t="s">
        <v>126</v>
      </c>
      <c r="Q5" s="12" t="s">
        <v>39</v>
      </c>
      <c r="R5" s="12"/>
      <c r="S5" s="8" t="s">
        <v>127</v>
      </c>
      <c r="T5" s="141" t="s">
        <v>249</v>
      </c>
      <c r="U5" s="8" t="s">
        <v>106</v>
      </c>
      <c r="V5" s="8" t="s">
        <v>128</v>
      </c>
      <c r="W5" s="8" t="s">
        <v>127</v>
      </c>
      <c r="X5" s="8" t="s">
        <v>103</v>
      </c>
      <c r="Y5" s="8" t="s">
        <v>106</v>
      </c>
      <c r="Z5" s="8" t="s">
        <v>128</v>
      </c>
      <c r="AA5" s="8" t="s">
        <v>70</v>
      </c>
      <c r="AB5" s="8">
        <v>1200</v>
      </c>
      <c r="AC5" s="12" t="s">
        <v>129</v>
      </c>
      <c r="AD5" s="12" t="s">
        <v>39</v>
      </c>
      <c r="AE5" s="12" t="s">
        <v>130</v>
      </c>
      <c r="AF5" s="12" t="s">
        <v>39</v>
      </c>
      <c r="AG5" s="12" t="s">
        <v>131</v>
      </c>
      <c r="AH5" s="12"/>
      <c r="AI5" s="12" t="s">
        <v>39</v>
      </c>
      <c r="AJ5" s="12" t="s">
        <v>40</v>
      </c>
      <c r="AK5" s="12" t="s">
        <v>41</v>
      </c>
    </row>
    <row r="6" spans="1:37" ht="9" customHeight="1">
      <c r="A6" s="6" t="s">
        <v>132</v>
      </c>
      <c r="B6" s="6">
        <v>582</v>
      </c>
      <c r="C6" s="6" t="s">
        <v>133</v>
      </c>
      <c r="D6" s="6">
        <v>408</v>
      </c>
      <c r="E6" s="7" t="s">
        <v>134</v>
      </c>
      <c r="F6" s="7">
        <v>515</v>
      </c>
      <c r="G6" s="6"/>
      <c r="H6" s="6"/>
      <c r="I6" s="6" t="s">
        <v>135</v>
      </c>
      <c r="J6" s="6">
        <v>536</v>
      </c>
      <c r="K6" s="8">
        <v>4</v>
      </c>
      <c r="N6" s="8">
        <v>4</v>
      </c>
      <c r="P6" s="12" t="s">
        <v>136</v>
      </c>
      <c r="Q6" s="12" t="s">
        <v>39</v>
      </c>
      <c r="R6" s="12"/>
      <c r="S6" s="8" t="s">
        <v>137</v>
      </c>
      <c r="T6" s="141" t="s">
        <v>249</v>
      </c>
      <c r="U6" s="8" t="s">
        <v>106</v>
      </c>
      <c r="V6" s="8" t="s">
        <v>138</v>
      </c>
      <c r="W6" s="8" t="s">
        <v>137</v>
      </c>
      <c r="X6" s="8" t="s">
        <v>106</v>
      </c>
      <c r="Y6" s="8" t="s">
        <v>106</v>
      </c>
      <c r="Z6" s="8" t="s">
        <v>138</v>
      </c>
      <c r="AA6" s="8" t="s">
        <v>71</v>
      </c>
      <c r="AB6" s="8">
        <v>1200</v>
      </c>
      <c r="AC6" s="12" t="s">
        <v>139</v>
      </c>
      <c r="AD6" s="12" t="s">
        <v>39</v>
      </c>
      <c r="AE6" s="12" t="s">
        <v>140</v>
      </c>
      <c r="AF6" s="12" t="s">
        <v>39</v>
      </c>
      <c r="AG6" s="12" t="s">
        <v>141</v>
      </c>
      <c r="AH6" s="15"/>
      <c r="AI6" s="12" t="s">
        <v>39</v>
      </c>
      <c r="AJ6" s="12" t="s">
        <v>40</v>
      </c>
      <c r="AK6" s="12" t="s">
        <v>41</v>
      </c>
    </row>
    <row r="7" spans="1:37" ht="9" customHeight="1">
      <c r="A7" s="6" t="s">
        <v>142</v>
      </c>
      <c r="B7" s="6">
        <v>444</v>
      </c>
      <c r="C7" s="6" t="s">
        <v>143</v>
      </c>
      <c r="D7" s="6">
        <v>405</v>
      </c>
      <c r="E7" s="7" t="s">
        <v>144</v>
      </c>
      <c r="F7" s="7">
        <v>514</v>
      </c>
      <c r="G7" s="6"/>
      <c r="H7" s="6"/>
      <c r="I7" s="6" t="s">
        <v>145</v>
      </c>
      <c r="J7" s="6">
        <v>541</v>
      </c>
      <c r="K7" s="8">
        <v>5</v>
      </c>
      <c r="N7" s="8">
        <v>5</v>
      </c>
      <c r="P7" s="12" t="s">
        <v>146</v>
      </c>
      <c r="Q7" s="12" t="s">
        <v>39</v>
      </c>
      <c r="R7" s="12"/>
      <c r="S7" s="8" t="s">
        <v>118</v>
      </c>
      <c r="T7" s="8" t="s">
        <v>106</v>
      </c>
      <c r="U7" s="8" t="s">
        <v>106</v>
      </c>
      <c r="V7" s="8" t="s">
        <v>147</v>
      </c>
      <c r="W7" s="8" t="s">
        <v>118</v>
      </c>
      <c r="X7" s="8" t="s">
        <v>106</v>
      </c>
      <c r="Y7" s="8" t="s">
        <v>106</v>
      </c>
      <c r="Z7" s="8" t="s">
        <v>148</v>
      </c>
      <c r="AA7" s="193" t="s">
        <v>251</v>
      </c>
      <c r="AB7" s="194">
        <v>1500</v>
      </c>
      <c r="AC7" s="12" t="s">
        <v>149</v>
      </c>
      <c r="AD7" s="12" t="s">
        <v>39</v>
      </c>
      <c r="AE7" s="12" t="s">
        <v>150</v>
      </c>
      <c r="AF7" s="12" t="s">
        <v>39</v>
      </c>
      <c r="AG7"/>
      <c r="AH7"/>
      <c r="AI7"/>
      <c r="AJ7"/>
      <c r="AK7"/>
    </row>
    <row r="8" spans="1:37" ht="9" customHeight="1">
      <c r="A8" s="6" t="s">
        <v>151</v>
      </c>
      <c r="B8" s="6">
        <v>311</v>
      </c>
      <c r="C8" s="6" t="s">
        <v>152</v>
      </c>
      <c r="D8" s="6">
        <v>406</v>
      </c>
      <c r="E8" s="6" t="s">
        <v>153</v>
      </c>
      <c r="F8" s="6">
        <v>516</v>
      </c>
      <c r="G8" s="6"/>
      <c r="H8" s="6"/>
      <c r="I8" s="6" t="s">
        <v>154</v>
      </c>
      <c r="J8" s="6">
        <v>545</v>
      </c>
      <c r="K8" s="8">
        <v>6</v>
      </c>
      <c r="P8" s="12" t="s">
        <v>155</v>
      </c>
      <c r="Q8" s="12" t="s">
        <v>39</v>
      </c>
      <c r="R8" s="12"/>
      <c r="S8" s="8" t="s">
        <v>156</v>
      </c>
      <c r="T8" s="8" t="s">
        <v>106</v>
      </c>
      <c r="U8" s="8" t="s">
        <v>106</v>
      </c>
      <c r="V8" s="8" t="s">
        <v>148</v>
      </c>
      <c r="W8" s="8" t="s">
        <v>128</v>
      </c>
      <c r="X8" s="8" t="s">
        <v>106</v>
      </c>
      <c r="Y8" s="8" t="s">
        <v>106</v>
      </c>
      <c r="Z8" s="8" t="s">
        <v>157</v>
      </c>
      <c r="AA8" s="193" t="s">
        <v>252</v>
      </c>
      <c r="AB8" s="194">
        <v>2000</v>
      </c>
      <c r="AC8" s="12" t="s">
        <v>158</v>
      </c>
      <c r="AD8" s="12" t="s">
        <v>83</v>
      </c>
      <c r="AE8" s="12" t="s">
        <v>159</v>
      </c>
      <c r="AF8" s="12" t="s">
        <v>83</v>
      </c>
      <c r="AG8"/>
      <c r="AH8"/>
      <c r="AI8"/>
      <c r="AJ8"/>
      <c r="AK8"/>
    </row>
    <row r="9" spans="1:37" ht="9" customHeight="1">
      <c r="A9" s="6" t="s">
        <v>160</v>
      </c>
      <c r="B9" s="6">
        <v>445</v>
      </c>
      <c r="C9" s="6" t="s">
        <v>161</v>
      </c>
      <c r="D9" s="6">
        <v>416</v>
      </c>
      <c r="E9" s="7" t="s">
        <v>162</v>
      </c>
      <c r="F9" s="7">
        <v>494</v>
      </c>
      <c r="G9" s="6"/>
      <c r="H9" s="6"/>
      <c r="I9" s="6" t="s">
        <v>163</v>
      </c>
      <c r="J9" s="6">
        <v>535</v>
      </c>
      <c r="K9" s="10"/>
      <c r="P9" s="12" t="s">
        <v>164</v>
      </c>
      <c r="Q9" s="12" t="s">
        <v>39</v>
      </c>
      <c r="R9" s="12"/>
      <c r="S9" s="8" t="s">
        <v>165</v>
      </c>
      <c r="T9" s="8" t="s">
        <v>106</v>
      </c>
      <c r="U9" s="8" t="s">
        <v>106</v>
      </c>
      <c r="V9" s="8" t="s">
        <v>157</v>
      </c>
      <c r="W9" s="8" t="s">
        <v>165</v>
      </c>
      <c r="X9" s="8" t="s">
        <v>106</v>
      </c>
      <c r="Y9" s="8" t="s">
        <v>106</v>
      </c>
      <c r="Z9" s="8" t="s">
        <v>103</v>
      </c>
      <c r="AC9" s="12" t="s">
        <v>166</v>
      </c>
      <c r="AD9" s="12" t="s">
        <v>83</v>
      </c>
      <c r="AE9" s="12" t="s">
        <v>167</v>
      </c>
      <c r="AF9" s="12" t="s">
        <v>83</v>
      </c>
      <c r="AG9"/>
      <c r="AH9"/>
      <c r="AI9"/>
      <c r="AJ9"/>
      <c r="AK9"/>
    </row>
    <row r="10" spans="1:37" ht="9" customHeight="1">
      <c r="A10" s="6" t="s">
        <v>168</v>
      </c>
      <c r="B10" s="6">
        <v>442</v>
      </c>
      <c r="C10" s="6" t="s">
        <v>169</v>
      </c>
      <c r="D10" s="6">
        <v>417</v>
      </c>
      <c r="E10" s="7" t="s">
        <v>170</v>
      </c>
      <c r="F10" s="7">
        <v>497</v>
      </c>
      <c r="G10" s="6"/>
      <c r="H10" s="6"/>
      <c r="I10" s="6" t="s">
        <v>171</v>
      </c>
      <c r="J10" s="6">
        <v>440</v>
      </c>
      <c r="K10" s="11"/>
      <c r="O10" s="14"/>
      <c r="P10" s="12" t="s">
        <v>172</v>
      </c>
      <c r="Q10" s="12" t="s">
        <v>39</v>
      </c>
      <c r="R10" s="12"/>
      <c r="S10" s="8" t="s">
        <v>148</v>
      </c>
      <c r="T10" s="8" t="s">
        <v>106</v>
      </c>
      <c r="U10" s="8" t="s">
        <v>106</v>
      </c>
      <c r="V10" s="8" t="s">
        <v>103</v>
      </c>
      <c r="W10" s="8" t="s">
        <v>148</v>
      </c>
      <c r="X10" s="8" t="s">
        <v>106</v>
      </c>
      <c r="Y10" s="8" t="s">
        <v>106</v>
      </c>
      <c r="Z10" s="8" t="s">
        <v>106</v>
      </c>
      <c r="AC10" s="12" t="s">
        <v>173</v>
      </c>
      <c r="AD10" s="12" t="s">
        <v>83</v>
      </c>
      <c r="AE10" s="12" t="s">
        <v>174</v>
      </c>
      <c r="AF10" s="12" t="s">
        <v>83</v>
      </c>
      <c r="AG10"/>
      <c r="AH10"/>
      <c r="AI10"/>
      <c r="AJ10"/>
      <c r="AK10"/>
    </row>
    <row r="11" spans="1:37" ht="9" customHeight="1">
      <c r="A11" s="7" t="s">
        <v>175</v>
      </c>
      <c r="B11" s="7">
        <v>454</v>
      </c>
      <c r="C11" s="6" t="s">
        <v>176</v>
      </c>
      <c r="D11" s="6">
        <v>410</v>
      </c>
      <c r="E11" s="7" t="s">
        <v>177</v>
      </c>
      <c r="F11" s="7">
        <v>498</v>
      </c>
      <c r="G11" s="6"/>
      <c r="H11" s="6"/>
      <c r="I11" s="6" t="s">
        <v>178</v>
      </c>
      <c r="J11" s="6">
        <v>546</v>
      </c>
      <c r="K11" s="11"/>
      <c r="O11" s="14"/>
      <c r="P11" s="12" t="s">
        <v>179</v>
      </c>
      <c r="Q11" s="12" t="s">
        <v>41</v>
      </c>
      <c r="R11" s="12" t="s">
        <v>83</v>
      </c>
      <c r="S11" s="8" t="s">
        <v>106</v>
      </c>
      <c r="T11" s="8" t="s">
        <v>106</v>
      </c>
      <c r="U11" s="8" t="s">
        <v>106</v>
      </c>
      <c r="V11" s="8" t="s">
        <v>106</v>
      </c>
      <c r="W11" s="8" t="s">
        <v>106</v>
      </c>
      <c r="X11" s="8" t="s">
        <v>106</v>
      </c>
      <c r="Y11" s="8" t="s">
        <v>106</v>
      </c>
      <c r="Z11" s="8" t="s">
        <v>106</v>
      </c>
      <c r="AC11" s="12" t="s">
        <v>180</v>
      </c>
      <c r="AD11" s="12" t="s">
        <v>83</v>
      </c>
      <c r="AE11" s="12" t="s">
        <v>181</v>
      </c>
      <c r="AF11" s="12" t="s">
        <v>83</v>
      </c>
      <c r="AG11"/>
      <c r="AH11"/>
      <c r="AI11"/>
      <c r="AJ11"/>
      <c r="AK11"/>
    </row>
    <row r="12" spans="1:37" ht="9" customHeight="1">
      <c r="A12" s="7" t="s">
        <v>182</v>
      </c>
      <c r="B12" s="7">
        <v>455</v>
      </c>
      <c r="C12" s="6" t="s">
        <v>183</v>
      </c>
      <c r="D12" s="6">
        <v>412</v>
      </c>
      <c r="E12" s="7" t="s">
        <v>184</v>
      </c>
      <c r="F12" s="7">
        <v>500</v>
      </c>
      <c r="G12" s="6"/>
      <c r="H12" s="6"/>
      <c r="I12" s="6" t="s">
        <v>185</v>
      </c>
      <c r="J12" s="6">
        <v>591</v>
      </c>
      <c r="K12" s="11"/>
      <c r="O12" s="14"/>
      <c r="P12" s="12" t="s">
        <v>186</v>
      </c>
      <c r="Q12" s="12" t="s">
        <v>41</v>
      </c>
      <c r="R12" s="12" t="s">
        <v>83</v>
      </c>
      <c r="S12" s="8" t="s">
        <v>106</v>
      </c>
      <c r="T12" s="8" t="s">
        <v>106</v>
      </c>
      <c r="U12" s="8" t="s">
        <v>106</v>
      </c>
      <c r="V12" s="8" t="s">
        <v>106</v>
      </c>
      <c r="W12" s="8" t="s">
        <v>106</v>
      </c>
      <c r="X12" s="8" t="s">
        <v>106</v>
      </c>
      <c r="Y12" s="8" t="s">
        <v>106</v>
      </c>
      <c r="Z12" s="8" t="s">
        <v>106</v>
      </c>
      <c r="AC12" s="12" t="s">
        <v>187</v>
      </c>
      <c r="AD12" s="12" t="s">
        <v>83</v>
      </c>
      <c r="AE12" s="12" t="s">
        <v>188</v>
      </c>
      <c r="AF12" s="12" t="s">
        <v>83</v>
      </c>
      <c r="AG12"/>
      <c r="AH12"/>
      <c r="AI12"/>
      <c r="AJ12"/>
      <c r="AK12"/>
    </row>
    <row r="13" spans="1:37" ht="9" customHeight="1">
      <c r="A13" s="7" t="s">
        <v>189</v>
      </c>
      <c r="B13" s="7">
        <v>525</v>
      </c>
      <c r="C13" s="6" t="s">
        <v>190</v>
      </c>
      <c r="D13" s="6">
        <v>414</v>
      </c>
      <c r="E13" s="7" t="s">
        <v>191</v>
      </c>
      <c r="F13" s="7">
        <v>490</v>
      </c>
      <c r="G13" s="7"/>
      <c r="H13" s="7"/>
      <c r="I13" s="7" t="s">
        <v>192</v>
      </c>
      <c r="J13" s="7">
        <v>451</v>
      </c>
      <c r="K13" s="11"/>
      <c r="O13" s="14"/>
      <c r="P13" s="12" t="s">
        <v>193</v>
      </c>
      <c r="Q13" s="12" t="s">
        <v>41</v>
      </c>
      <c r="R13" s="12" t="s">
        <v>83</v>
      </c>
      <c r="S13" s="8" t="s">
        <v>106</v>
      </c>
      <c r="T13" s="8" t="s">
        <v>106</v>
      </c>
      <c r="U13" s="8" t="s">
        <v>106</v>
      </c>
      <c r="V13" s="8" t="s">
        <v>106</v>
      </c>
      <c r="W13" s="8" t="s">
        <v>106</v>
      </c>
      <c r="X13" s="8" t="s">
        <v>106</v>
      </c>
      <c r="Y13" s="8" t="s">
        <v>106</v>
      </c>
      <c r="Z13" s="8" t="s">
        <v>106</v>
      </c>
      <c r="AC13" s="12" t="s">
        <v>194</v>
      </c>
      <c r="AD13" s="12" t="s">
        <v>83</v>
      </c>
      <c r="AE13" s="12" t="s">
        <v>195</v>
      </c>
      <c r="AF13" s="12" t="s">
        <v>83</v>
      </c>
      <c r="AG13"/>
      <c r="AH13"/>
      <c r="AI13"/>
      <c r="AJ13"/>
      <c r="AK13"/>
    </row>
    <row r="14" spans="1:37" ht="9" customHeight="1">
      <c r="A14" s="7" t="s">
        <v>110</v>
      </c>
      <c r="B14" s="7">
        <v>568</v>
      </c>
      <c r="C14" s="6" t="s">
        <v>196</v>
      </c>
      <c r="D14" s="6">
        <v>415</v>
      </c>
      <c r="E14" s="7"/>
      <c r="F14" s="7"/>
      <c r="G14" s="7"/>
      <c r="H14" s="7"/>
      <c r="I14" s="7" t="s">
        <v>197</v>
      </c>
      <c r="J14" s="7">
        <v>533</v>
      </c>
      <c r="K14" s="11"/>
      <c r="O14" s="14"/>
      <c r="P14" s="12" t="s">
        <v>198</v>
      </c>
      <c r="Q14" s="12" t="s">
        <v>83</v>
      </c>
      <c r="R14" s="12"/>
      <c r="S14" s="8" t="s">
        <v>106</v>
      </c>
      <c r="T14" s="8" t="s">
        <v>106</v>
      </c>
      <c r="U14" s="8" t="s">
        <v>106</v>
      </c>
      <c r="V14" s="8" t="s">
        <v>106</v>
      </c>
      <c r="W14" s="8" t="s">
        <v>106</v>
      </c>
      <c r="X14" s="8" t="s">
        <v>106</v>
      </c>
      <c r="Y14" s="8" t="s">
        <v>106</v>
      </c>
      <c r="Z14" s="8" t="s">
        <v>106</v>
      </c>
      <c r="AC14" s="8" t="s">
        <v>199</v>
      </c>
      <c r="AD14" s="12" t="s">
        <v>83</v>
      </c>
      <c r="AE14" s="8" t="s">
        <v>200</v>
      </c>
      <c r="AF14" s="12" t="s">
        <v>83</v>
      </c>
    </row>
    <row r="15" spans="1:37" ht="9" customHeight="1">
      <c r="A15" s="7"/>
      <c r="B15" s="7"/>
      <c r="C15" s="6" t="s">
        <v>132</v>
      </c>
      <c r="D15" s="6">
        <v>449</v>
      </c>
      <c r="E15" s="7" t="s">
        <v>201</v>
      </c>
      <c r="F15" s="7">
        <v>447</v>
      </c>
      <c r="G15" s="7"/>
      <c r="H15" s="7"/>
      <c r="I15" s="7" t="s">
        <v>202</v>
      </c>
      <c r="J15" s="7">
        <v>551</v>
      </c>
      <c r="K15" s="11"/>
      <c r="O15" s="14"/>
      <c r="P15" s="12" t="s">
        <v>203</v>
      </c>
      <c r="Q15" s="12" t="s">
        <v>40</v>
      </c>
      <c r="R15" s="12" t="s">
        <v>83</v>
      </c>
      <c r="S15" s="8" t="s">
        <v>106</v>
      </c>
      <c r="T15" s="8" t="s">
        <v>106</v>
      </c>
      <c r="U15" s="8" t="s">
        <v>106</v>
      </c>
      <c r="V15" s="8" t="s">
        <v>106</v>
      </c>
      <c r="W15" s="8" t="s">
        <v>106</v>
      </c>
      <c r="X15" s="8" t="s">
        <v>106</v>
      </c>
      <c r="Y15" s="8" t="s">
        <v>106</v>
      </c>
      <c r="Z15" s="8" t="s">
        <v>106</v>
      </c>
      <c r="AC15" s="8" t="s">
        <v>204</v>
      </c>
      <c r="AD15" s="12" t="s">
        <v>83</v>
      </c>
      <c r="AE15" s="8" t="s">
        <v>205</v>
      </c>
      <c r="AF15" s="12" t="s">
        <v>83</v>
      </c>
    </row>
    <row r="16" spans="1:37" ht="9" customHeight="1">
      <c r="A16" s="7"/>
      <c r="B16" s="7"/>
      <c r="C16" s="6" t="s">
        <v>151</v>
      </c>
      <c r="D16" s="6"/>
      <c r="E16" s="7" t="s">
        <v>206</v>
      </c>
      <c r="F16" s="7">
        <v>452</v>
      </c>
      <c r="G16" s="7"/>
      <c r="H16" s="7"/>
      <c r="I16" s="7" t="s">
        <v>207</v>
      </c>
      <c r="J16" s="7">
        <v>603</v>
      </c>
      <c r="K16" s="11"/>
      <c r="O16" s="14"/>
      <c r="P16" s="12" t="s">
        <v>208</v>
      </c>
      <c r="Q16" s="12" t="s">
        <v>40</v>
      </c>
      <c r="R16" s="12" t="s">
        <v>83</v>
      </c>
      <c r="S16" s="8" t="s">
        <v>106</v>
      </c>
      <c r="T16" s="8" t="s">
        <v>106</v>
      </c>
      <c r="U16" s="8" t="s">
        <v>106</v>
      </c>
      <c r="V16" s="8" t="s">
        <v>106</v>
      </c>
      <c r="W16" s="8" t="s">
        <v>106</v>
      </c>
      <c r="X16" s="8" t="s">
        <v>106</v>
      </c>
      <c r="Y16" s="8" t="s">
        <v>106</v>
      </c>
      <c r="Z16" s="8" t="s">
        <v>106</v>
      </c>
      <c r="AC16" s="8" t="s">
        <v>209</v>
      </c>
      <c r="AD16" s="12" t="s">
        <v>83</v>
      </c>
      <c r="AE16" s="8" t="s">
        <v>210</v>
      </c>
      <c r="AF16" s="12" t="s">
        <v>83</v>
      </c>
    </row>
    <row r="17" spans="1:32" ht="9" customHeight="1">
      <c r="A17" s="7"/>
      <c r="B17" s="7"/>
      <c r="C17" s="6" t="s">
        <v>211</v>
      </c>
      <c r="D17" s="6">
        <v>444</v>
      </c>
      <c r="E17" s="7" t="s">
        <v>212</v>
      </c>
      <c r="F17" s="7">
        <v>448</v>
      </c>
      <c r="G17" s="7"/>
      <c r="H17" s="7"/>
      <c r="I17" s="7"/>
      <c r="J17" s="7"/>
      <c r="K17" s="11"/>
      <c r="O17" s="14"/>
      <c r="P17" s="12" t="s">
        <v>213</v>
      </c>
      <c r="Q17" s="12" t="s">
        <v>40</v>
      </c>
      <c r="R17" s="12" t="s">
        <v>83</v>
      </c>
      <c r="S17" s="8" t="s">
        <v>106</v>
      </c>
      <c r="T17" s="8" t="s">
        <v>106</v>
      </c>
      <c r="U17" s="8" t="s">
        <v>106</v>
      </c>
      <c r="V17" s="8" t="s">
        <v>106</v>
      </c>
      <c r="W17" s="8" t="s">
        <v>106</v>
      </c>
      <c r="X17" s="8" t="s">
        <v>106</v>
      </c>
      <c r="Y17" s="8" t="s">
        <v>106</v>
      </c>
      <c r="Z17" s="8" t="s">
        <v>106</v>
      </c>
      <c r="AC17" s="8" t="s">
        <v>214</v>
      </c>
      <c r="AD17" s="12" t="s">
        <v>83</v>
      </c>
      <c r="AE17" s="8" t="s">
        <v>215</v>
      </c>
      <c r="AF17" s="12" t="s">
        <v>83</v>
      </c>
    </row>
    <row r="18" spans="1:32" ht="9" customHeight="1">
      <c r="A18" s="7"/>
      <c r="B18" s="7"/>
      <c r="C18" s="6" t="s">
        <v>216</v>
      </c>
      <c r="D18" s="6">
        <v>363</v>
      </c>
      <c r="E18" s="7" t="s">
        <v>217</v>
      </c>
      <c r="F18" s="7">
        <v>449</v>
      </c>
      <c r="G18" s="7"/>
      <c r="H18" s="7"/>
      <c r="I18" s="7"/>
      <c r="J18" s="7"/>
      <c r="K18" s="11"/>
      <c r="O18" s="14"/>
      <c r="P18" s="12" t="s">
        <v>218</v>
      </c>
      <c r="Q18" s="12" t="s">
        <v>39</v>
      </c>
      <c r="R18" s="12"/>
      <c r="S18" s="8" t="s">
        <v>106</v>
      </c>
      <c r="T18" s="8" t="s">
        <v>106</v>
      </c>
      <c r="U18" s="8" t="s">
        <v>106</v>
      </c>
      <c r="V18" s="8" t="s">
        <v>106</v>
      </c>
      <c r="W18" s="8" t="s">
        <v>106</v>
      </c>
      <c r="X18" s="8" t="s">
        <v>106</v>
      </c>
      <c r="Y18" s="8" t="s">
        <v>106</v>
      </c>
      <c r="Z18" s="8" t="s">
        <v>106</v>
      </c>
      <c r="AC18" s="8" t="s">
        <v>219</v>
      </c>
      <c r="AD18" s="12" t="s">
        <v>83</v>
      </c>
      <c r="AE18" s="8" t="s">
        <v>220</v>
      </c>
      <c r="AF18" s="12" t="s">
        <v>83</v>
      </c>
    </row>
    <row r="19" spans="1:32" ht="9" customHeight="1">
      <c r="A19" s="7"/>
      <c r="B19" s="7"/>
      <c r="C19" s="7" t="s">
        <v>221</v>
      </c>
      <c r="D19" s="7">
        <v>425</v>
      </c>
      <c r="E19" s="7" t="s">
        <v>222</v>
      </c>
      <c r="F19" s="7">
        <v>524</v>
      </c>
      <c r="G19" s="7"/>
      <c r="H19" s="7"/>
      <c r="I19" s="7"/>
      <c r="J19" s="7"/>
      <c r="K19" s="11"/>
      <c r="O19" s="14"/>
      <c r="P19" s="12" t="s">
        <v>223</v>
      </c>
      <c r="Q19" s="12" t="s">
        <v>39</v>
      </c>
      <c r="R19" s="12"/>
      <c r="S19" s="8" t="s">
        <v>106</v>
      </c>
      <c r="T19" s="8" t="s">
        <v>106</v>
      </c>
      <c r="U19" s="8" t="s">
        <v>106</v>
      </c>
      <c r="V19" s="8" t="s">
        <v>106</v>
      </c>
      <c r="W19" s="8" t="s">
        <v>106</v>
      </c>
      <c r="X19" s="8" t="s">
        <v>106</v>
      </c>
      <c r="Y19" s="8" t="s">
        <v>106</v>
      </c>
      <c r="Z19" s="8" t="s">
        <v>106</v>
      </c>
    </row>
    <row r="20" spans="1:32" ht="9" customHeight="1">
      <c r="A20" s="7"/>
      <c r="B20" s="7"/>
      <c r="C20" s="7" t="s">
        <v>224</v>
      </c>
      <c r="D20" s="7">
        <v>429</v>
      </c>
      <c r="E20" s="7" t="s">
        <v>225</v>
      </c>
      <c r="F20" s="7">
        <v>601</v>
      </c>
      <c r="G20" s="7"/>
      <c r="H20" s="7"/>
      <c r="I20" s="7"/>
      <c r="J20" s="7"/>
      <c r="K20" s="11"/>
      <c r="O20" s="14"/>
      <c r="P20" s="12" t="s">
        <v>226</v>
      </c>
      <c r="Q20" s="12" t="s">
        <v>39</v>
      </c>
      <c r="R20" s="12"/>
      <c r="S20" s="8" t="s">
        <v>106</v>
      </c>
      <c r="T20" s="8" t="s">
        <v>106</v>
      </c>
      <c r="U20" s="8" t="s">
        <v>106</v>
      </c>
      <c r="V20" s="8" t="s">
        <v>106</v>
      </c>
      <c r="W20" s="8" t="s">
        <v>106</v>
      </c>
      <c r="X20" s="8" t="s">
        <v>106</v>
      </c>
      <c r="Y20" s="8" t="s">
        <v>106</v>
      </c>
      <c r="Z20" s="8" t="s">
        <v>106</v>
      </c>
    </row>
    <row r="21" spans="1:32" ht="9" customHeight="1">
      <c r="A21" s="7"/>
      <c r="B21" s="7"/>
      <c r="C21" s="7"/>
      <c r="D21" s="7"/>
      <c r="E21" s="7" t="s">
        <v>227</v>
      </c>
      <c r="F21" s="7">
        <v>629</v>
      </c>
      <c r="G21" s="7"/>
      <c r="H21" s="7"/>
      <c r="I21" s="7"/>
      <c r="J21" s="7"/>
      <c r="K21" s="11"/>
      <c r="O21" s="14"/>
      <c r="P21" s="12" t="s">
        <v>228</v>
      </c>
      <c r="Q21" s="12" t="s">
        <v>39</v>
      </c>
      <c r="R21" s="12"/>
      <c r="S21" s="8" t="s">
        <v>106</v>
      </c>
      <c r="T21" s="8" t="s">
        <v>106</v>
      </c>
      <c r="U21" s="8" t="s">
        <v>106</v>
      </c>
      <c r="V21" s="8" t="s">
        <v>106</v>
      </c>
      <c r="W21" s="8" t="s">
        <v>106</v>
      </c>
      <c r="X21" s="8" t="s">
        <v>106</v>
      </c>
      <c r="Y21" s="8" t="s">
        <v>106</v>
      </c>
      <c r="Z21" s="8" t="s">
        <v>106</v>
      </c>
    </row>
    <row r="22" spans="1:32" ht="9" customHeight="1">
      <c r="A22" s="7"/>
      <c r="B22" s="7"/>
      <c r="C22" s="7"/>
      <c r="D22" s="7"/>
      <c r="E22" s="7" t="s">
        <v>229</v>
      </c>
      <c r="F22" s="7">
        <v>637</v>
      </c>
      <c r="G22" s="7"/>
      <c r="H22" s="7"/>
      <c r="I22" s="7"/>
      <c r="J22" s="7"/>
      <c r="K22" s="11"/>
      <c r="O22" s="14"/>
      <c r="P22" s="12" t="s">
        <v>230</v>
      </c>
      <c r="Q22" s="12" t="s">
        <v>39</v>
      </c>
      <c r="R22" s="12"/>
      <c r="S22" s="8" t="s">
        <v>106</v>
      </c>
      <c r="T22" s="8" t="s">
        <v>106</v>
      </c>
      <c r="U22" s="8" t="s">
        <v>106</v>
      </c>
      <c r="V22" s="8" t="s">
        <v>106</v>
      </c>
      <c r="W22" s="8" t="s">
        <v>106</v>
      </c>
      <c r="X22" s="8" t="s">
        <v>106</v>
      </c>
      <c r="Y22" s="8" t="s">
        <v>106</v>
      </c>
      <c r="Z22" s="8" t="s">
        <v>106</v>
      </c>
    </row>
    <row r="23" spans="1:32" ht="9" customHeight="1">
      <c r="A23" s="7"/>
      <c r="B23" s="7"/>
      <c r="C23" s="7"/>
      <c r="D23" s="7"/>
      <c r="E23" s="7" t="s">
        <v>231</v>
      </c>
      <c r="F23" s="7">
        <v>639</v>
      </c>
      <c r="G23" s="7"/>
      <c r="H23" s="7"/>
      <c r="I23" s="7"/>
      <c r="J23" s="7"/>
      <c r="K23" s="11"/>
      <c r="O23" s="14"/>
      <c r="P23" s="12" t="s">
        <v>232</v>
      </c>
      <c r="Q23" s="12" t="s">
        <v>39</v>
      </c>
      <c r="R23" s="12"/>
      <c r="S23" s="8" t="s">
        <v>106</v>
      </c>
      <c r="T23" s="8" t="s">
        <v>106</v>
      </c>
      <c r="U23" s="8" t="s">
        <v>106</v>
      </c>
      <c r="V23" s="8" t="s">
        <v>106</v>
      </c>
      <c r="W23" s="8" t="s">
        <v>106</v>
      </c>
      <c r="X23" s="8" t="s">
        <v>106</v>
      </c>
      <c r="Y23" s="8" t="s">
        <v>106</v>
      </c>
      <c r="Z23" s="8" t="s">
        <v>106</v>
      </c>
    </row>
    <row r="24" spans="1:32" ht="9" customHeight="1">
      <c r="A24" s="7"/>
      <c r="B24" s="7"/>
      <c r="C24" s="7"/>
      <c r="D24" s="7"/>
      <c r="E24" s="7" t="s">
        <v>233</v>
      </c>
      <c r="F24" s="7">
        <v>640</v>
      </c>
      <c r="G24" s="7"/>
      <c r="H24" s="7"/>
      <c r="I24" s="7"/>
      <c r="J24" s="7"/>
      <c r="K24" s="11"/>
      <c r="O24" s="14"/>
      <c r="P24" s="12" t="s">
        <v>234</v>
      </c>
      <c r="Q24" s="12" t="s">
        <v>41</v>
      </c>
      <c r="R24" s="12" t="s">
        <v>83</v>
      </c>
      <c r="S24" s="8" t="s">
        <v>106</v>
      </c>
      <c r="T24" s="8" t="s">
        <v>106</v>
      </c>
      <c r="U24" s="8" t="s">
        <v>106</v>
      </c>
      <c r="V24" s="8" t="s">
        <v>106</v>
      </c>
      <c r="W24" s="8" t="s">
        <v>106</v>
      </c>
      <c r="X24" s="8" t="s">
        <v>106</v>
      </c>
      <c r="Y24" s="8" t="s">
        <v>106</v>
      </c>
      <c r="Z24" s="8" t="s">
        <v>106</v>
      </c>
    </row>
    <row r="25" spans="1:32" ht="9" customHeight="1">
      <c r="A25" s="8"/>
      <c r="B25" s="8"/>
      <c r="C25" s="8"/>
      <c r="D25" s="8"/>
      <c r="E25" s="8"/>
      <c r="F25" s="8"/>
      <c r="G25" s="8"/>
      <c r="H25" s="8"/>
      <c r="I25" s="8"/>
      <c r="J25" s="8"/>
      <c r="K25" s="11"/>
      <c r="O25" s="14"/>
      <c r="P25" s="12" t="s">
        <v>235</v>
      </c>
      <c r="Q25" s="12" t="s">
        <v>41</v>
      </c>
      <c r="R25" s="12" t="s">
        <v>83</v>
      </c>
      <c r="S25" s="8" t="s">
        <v>106</v>
      </c>
      <c r="T25" s="8" t="s">
        <v>106</v>
      </c>
      <c r="U25" s="8" t="s">
        <v>106</v>
      </c>
      <c r="V25" s="8" t="s">
        <v>106</v>
      </c>
      <c r="W25" s="8" t="s">
        <v>106</v>
      </c>
      <c r="X25" s="8" t="s">
        <v>106</v>
      </c>
      <c r="Y25" s="8" t="s">
        <v>106</v>
      </c>
      <c r="Z25" s="8" t="s">
        <v>106</v>
      </c>
    </row>
    <row r="26" spans="1:32" ht="9" customHeight="1">
      <c r="A26" s="8"/>
      <c r="B26" s="8"/>
      <c r="C26" s="8"/>
      <c r="D26" s="8"/>
      <c r="E26" s="8"/>
      <c r="F26" s="8"/>
      <c r="G26" s="8"/>
      <c r="H26" s="8"/>
      <c r="I26" s="8"/>
      <c r="J26" s="8"/>
      <c r="K26" s="11"/>
      <c r="O26" s="14"/>
      <c r="P26" s="12" t="s">
        <v>236</v>
      </c>
      <c r="Q26" s="12" t="s">
        <v>41</v>
      </c>
      <c r="R26" s="12" t="s">
        <v>83</v>
      </c>
      <c r="S26" s="8" t="s">
        <v>106</v>
      </c>
      <c r="T26" s="8" t="s">
        <v>106</v>
      </c>
      <c r="U26" s="8" t="s">
        <v>106</v>
      </c>
      <c r="V26" s="8" t="s">
        <v>106</v>
      </c>
      <c r="W26" s="8" t="s">
        <v>106</v>
      </c>
      <c r="X26" s="8" t="s">
        <v>106</v>
      </c>
      <c r="Y26" s="8" t="s">
        <v>106</v>
      </c>
      <c r="Z26" s="8" t="s">
        <v>106</v>
      </c>
    </row>
    <row r="27" spans="1:32" ht="9" customHeight="1">
      <c r="A27" s="8"/>
      <c r="B27" s="8"/>
      <c r="C27" s="8"/>
      <c r="D27" s="8"/>
      <c r="E27" s="8"/>
      <c r="F27" s="8"/>
      <c r="G27" s="8"/>
      <c r="H27" s="8"/>
      <c r="I27" s="8"/>
      <c r="J27" s="8"/>
      <c r="K27" s="11"/>
      <c r="O27" s="14"/>
      <c r="P27" s="12" t="s">
        <v>237</v>
      </c>
      <c r="Q27" s="12" t="s">
        <v>83</v>
      </c>
      <c r="R27" s="12"/>
      <c r="S27" s="8" t="s">
        <v>106</v>
      </c>
      <c r="T27" s="8" t="s">
        <v>106</v>
      </c>
      <c r="U27" s="8" t="s">
        <v>106</v>
      </c>
      <c r="V27" s="8" t="s">
        <v>106</v>
      </c>
      <c r="W27" s="8" t="s">
        <v>106</v>
      </c>
      <c r="X27" s="8" t="s">
        <v>106</v>
      </c>
      <c r="Y27" s="8" t="s">
        <v>106</v>
      </c>
      <c r="Z27" s="8" t="s">
        <v>106</v>
      </c>
    </row>
    <row r="28" spans="1:32" ht="9" customHeight="1">
      <c r="A28" s="8"/>
      <c r="B28" s="8"/>
      <c r="C28" s="8"/>
      <c r="D28" s="8"/>
      <c r="E28" s="8"/>
      <c r="F28" s="8"/>
      <c r="G28" s="8"/>
      <c r="H28" s="8"/>
      <c r="I28" s="8"/>
      <c r="J28" s="8"/>
      <c r="P28" s="12" t="s">
        <v>238</v>
      </c>
      <c r="Q28" s="12" t="s">
        <v>83</v>
      </c>
      <c r="R28" s="12"/>
      <c r="S28" s="8" t="s">
        <v>106</v>
      </c>
      <c r="T28" s="8" t="s">
        <v>106</v>
      </c>
      <c r="U28" s="8" t="s">
        <v>106</v>
      </c>
      <c r="V28" s="8" t="s">
        <v>106</v>
      </c>
      <c r="W28" s="8" t="s">
        <v>106</v>
      </c>
      <c r="X28" s="8" t="s">
        <v>106</v>
      </c>
      <c r="Y28" s="8" t="s">
        <v>106</v>
      </c>
      <c r="Z28" s="8" t="s">
        <v>106</v>
      </c>
    </row>
    <row r="29" spans="1:32" ht="9" customHeight="1">
      <c r="A29" s="8"/>
      <c r="B29" s="8"/>
      <c r="C29" s="8"/>
      <c r="D29" s="8"/>
      <c r="E29" s="8"/>
      <c r="F29" s="8"/>
      <c r="G29" s="8"/>
      <c r="H29" s="8"/>
      <c r="I29" s="8"/>
      <c r="J29" s="8"/>
      <c r="P29" s="12" t="s">
        <v>239</v>
      </c>
      <c r="Q29" s="12" t="s">
        <v>83</v>
      </c>
      <c r="R29" s="12"/>
      <c r="S29" s="8" t="s">
        <v>106</v>
      </c>
      <c r="T29" s="8" t="s">
        <v>106</v>
      </c>
      <c r="U29" s="8" t="s">
        <v>106</v>
      </c>
      <c r="V29" s="8" t="s">
        <v>106</v>
      </c>
      <c r="W29" s="8" t="s">
        <v>106</v>
      </c>
      <c r="X29" s="8" t="s">
        <v>106</v>
      </c>
      <c r="Y29" s="8" t="s">
        <v>106</v>
      </c>
      <c r="Z29" s="8" t="s">
        <v>106</v>
      </c>
    </row>
    <row r="30" spans="1:32" ht="9" customHeight="1">
      <c r="A30" s="8"/>
      <c r="B30" s="8"/>
      <c r="C30" s="8"/>
      <c r="D30" s="8"/>
      <c r="E30" s="8"/>
      <c r="F30" s="8"/>
      <c r="G30" s="8"/>
      <c r="H30" s="8"/>
      <c r="I30" s="8"/>
      <c r="J30" s="8"/>
      <c r="P30" s="12" t="s">
        <v>240</v>
      </c>
      <c r="Q30" s="12" t="s">
        <v>83</v>
      </c>
      <c r="R30" s="12"/>
      <c r="S30" s="8" t="s">
        <v>106</v>
      </c>
      <c r="T30" s="8" t="s">
        <v>106</v>
      </c>
      <c r="U30" s="8" t="s">
        <v>106</v>
      </c>
      <c r="V30" s="8" t="s">
        <v>106</v>
      </c>
      <c r="W30" s="8" t="s">
        <v>106</v>
      </c>
      <c r="X30" s="8" t="s">
        <v>106</v>
      </c>
      <c r="Y30" s="8" t="s">
        <v>106</v>
      </c>
      <c r="Z30" s="8" t="s">
        <v>106</v>
      </c>
    </row>
    <row r="31" spans="1:32" ht="9" customHeight="1">
      <c r="A31" s="8"/>
      <c r="B31" s="8"/>
      <c r="C31" s="8"/>
      <c r="D31" s="8"/>
      <c r="E31" s="8"/>
      <c r="F31" s="8"/>
      <c r="G31" s="8"/>
      <c r="H31" s="8"/>
      <c r="I31" s="8"/>
      <c r="J31" s="8"/>
      <c r="P31" s="12" t="s">
        <v>241</v>
      </c>
      <c r="Q31" s="12" t="s">
        <v>83</v>
      </c>
      <c r="R31" s="12"/>
      <c r="S31" s="8" t="s">
        <v>106</v>
      </c>
      <c r="T31" s="8" t="s">
        <v>106</v>
      </c>
      <c r="U31" s="8" t="s">
        <v>106</v>
      </c>
      <c r="V31" s="8" t="s">
        <v>106</v>
      </c>
      <c r="W31" s="8" t="s">
        <v>106</v>
      </c>
      <c r="X31" s="8" t="s">
        <v>106</v>
      </c>
      <c r="Y31" s="8" t="s">
        <v>106</v>
      </c>
      <c r="Z31" s="8" t="s">
        <v>106</v>
      </c>
    </row>
    <row r="32" spans="1:32" ht="9" customHeight="1">
      <c r="A32" s="8"/>
      <c r="B32" s="8"/>
      <c r="C32" s="8"/>
      <c r="D32" s="8"/>
      <c r="E32" s="8"/>
      <c r="F32" s="8"/>
      <c r="G32" s="8"/>
      <c r="H32" s="8"/>
      <c r="I32" s="8"/>
      <c r="J32" s="8"/>
      <c r="P32" s="12" t="s">
        <v>242</v>
      </c>
      <c r="Q32" s="12" t="s">
        <v>83</v>
      </c>
      <c r="R32" s="12"/>
      <c r="S32" s="8" t="s">
        <v>106</v>
      </c>
      <c r="T32" s="8" t="s">
        <v>106</v>
      </c>
      <c r="U32" s="8" t="s">
        <v>106</v>
      </c>
      <c r="V32" s="8" t="s">
        <v>106</v>
      </c>
      <c r="W32" s="8" t="s">
        <v>106</v>
      </c>
      <c r="X32" s="8" t="s">
        <v>106</v>
      </c>
      <c r="Y32" s="8" t="s">
        <v>106</v>
      </c>
      <c r="Z32" s="8" t="s">
        <v>106</v>
      </c>
    </row>
    <row r="33" spans="1:26" ht="9" customHeight="1">
      <c r="A33" s="8"/>
      <c r="B33" s="8"/>
      <c r="C33" s="8"/>
      <c r="D33" s="8"/>
      <c r="E33" s="8"/>
      <c r="F33" s="8"/>
      <c r="G33" s="8"/>
      <c r="H33" s="8"/>
      <c r="I33" s="8"/>
      <c r="J33" s="8"/>
      <c r="P33" s="12" t="s">
        <v>243</v>
      </c>
      <c r="Q33" s="12" t="s">
        <v>83</v>
      </c>
      <c r="R33" s="12"/>
      <c r="S33" s="8" t="s">
        <v>106</v>
      </c>
      <c r="T33" s="8" t="s">
        <v>106</v>
      </c>
      <c r="U33" s="8" t="s">
        <v>106</v>
      </c>
      <c r="V33" s="8" t="s">
        <v>106</v>
      </c>
      <c r="W33" s="8" t="s">
        <v>106</v>
      </c>
      <c r="X33" s="8" t="s">
        <v>106</v>
      </c>
      <c r="Y33" s="8" t="s">
        <v>106</v>
      </c>
      <c r="Z33" s="8" t="s">
        <v>106</v>
      </c>
    </row>
    <row r="34" spans="1:26" ht="9" customHeight="1">
      <c r="A34" s="8"/>
      <c r="B34" s="8"/>
      <c r="C34" s="8"/>
      <c r="D34" s="8"/>
      <c r="E34" s="8"/>
      <c r="F34" s="8"/>
      <c r="G34" s="8"/>
      <c r="H34" s="8"/>
      <c r="I34" s="8"/>
      <c r="J34" s="8"/>
      <c r="P34" s="12" t="s">
        <v>244</v>
      </c>
      <c r="Q34" s="12" t="s">
        <v>83</v>
      </c>
      <c r="R34" s="12"/>
      <c r="S34" s="8" t="s">
        <v>106</v>
      </c>
      <c r="T34" s="8" t="s">
        <v>106</v>
      </c>
      <c r="U34" s="8" t="s">
        <v>106</v>
      </c>
      <c r="V34" s="8" t="s">
        <v>106</v>
      </c>
      <c r="W34" s="8" t="s">
        <v>106</v>
      </c>
      <c r="X34" s="8" t="s">
        <v>106</v>
      </c>
      <c r="Y34" s="8" t="s">
        <v>106</v>
      </c>
      <c r="Z34" s="8" t="s">
        <v>106</v>
      </c>
    </row>
    <row r="35" spans="1:26" ht="9" customHeight="1">
      <c r="A35" s="8"/>
      <c r="B35" s="8"/>
      <c r="C35" s="8"/>
      <c r="D35" s="8"/>
      <c r="E35" s="8"/>
      <c r="F35" s="8"/>
      <c r="G35" s="8"/>
      <c r="H35" s="8"/>
      <c r="I35" s="8"/>
      <c r="J35" s="8"/>
      <c r="P35" s="12" t="s">
        <v>245</v>
      </c>
      <c r="Q35" s="12" t="s">
        <v>83</v>
      </c>
      <c r="R35" s="12"/>
      <c r="S35" s="8" t="s">
        <v>106</v>
      </c>
      <c r="T35" s="8" t="s">
        <v>106</v>
      </c>
      <c r="U35" s="8" t="s">
        <v>106</v>
      </c>
      <c r="V35" s="8" t="s">
        <v>106</v>
      </c>
      <c r="W35" s="8" t="s">
        <v>106</v>
      </c>
      <c r="X35" s="8" t="s">
        <v>106</v>
      </c>
      <c r="Y35" s="8" t="s">
        <v>106</v>
      </c>
      <c r="Z35" s="8" t="s">
        <v>106</v>
      </c>
    </row>
    <row r="36" spans="1:26" ht="9" customHeight="1">
      <c r="A36" s="8"/>
      <c r="B36" s="8"/>
      <c r="C36" s="8"/>
      <c r="D36" s="8"/>
      <c r="E36" s="8"/>
      <c r="F36" s="8"/>
      <c r="G36" s="8"/>
      <c r="H36" s="8"/>
      <c r="I36" s="8"/>
      <c r="J36" s="8"/>
      <c r="P36" s="12" t="s">
        <v>246</v>
      </c>
      <c r="Q36" s="12" t="s">
        <v>83</v>
      </c>
      <c r="R36" s="12"/>
      <c r="S36" s="8" t="s">
        <v>106</v>
      </c>
      <c r="T36" s="8" t="s">
        <v>106</v>
      </c>
      <c r="U36" s="8" t="s">
        <v>106</v>
      </c>
      <c r="V36" s="8" t="s">
        <v>106</v>
      </c>
      <c r="W36" s="8" t="s">
        <v>106</v>
      </c>
      <c r="X36" s="8" t="s">
        <v>106</v>
      </c>
      <c r="Y36" s="8" t="s">
        <v>106</v>
      </c>
      <c r="Z36" s="8" t="s">
        <v>106</v>
      </c>
    </row>
    <row r="37" spans="1:26" ht="9" customHeight="1">
      <c r="A37" s="8"/>
      <c r="B37" s="8"/>
      <c r="C37" s="8"/>
      <c r="D37" s="8"/>
      <c r="E37" s="8"/>
      <c r="F37" s="8"/>
      <c r="G37" s="8"/>
      <c r="H37" s="8"/>
      <c r="I37" s="8"/>
      <c r="J37" s="8"/>
      <c r="P37" s="12" t="s">
        <v>247</v>
      </c>
      <c r="Q37" s="12" t="s">
        <v>83</v>
      </c>
      <c r="R37" s="12"/>
      <c r="S37" s="8" t="s">
        <v>106</v>
      </c>
      <c r="T37" s="8" t="s">
        <v>106</v>
      </c>
      <c r="U37" s="8" t="s">
        <v>106</v>
      </c>
      <c r="V37" s="8" t="s">
        <v>106</v>
      </c>
      <c r="W37" s="8" t="s">
        <v>106</v>
      </c>
      <c r="X37" s="8" t="s">
        <v>106</v>
      </c>
      <c r="Y37" s="8" t="s">
        <v>106</v>
      </c>
      <c r="Z37" s="8" t="s">
        <v>106</v>
      </c>
    </row>
    <row r="38" spans="1:26" ht="9" customHeight="1">
      <c r="A38" s="8"/>
      <c r="B38" s="8"/>
      <c r="C38" s="8"/>
      <c r="D38" s="8"/>
      <c r="E38" s="8"/>
      <c r="F38" s="8"/>
      <c r="G38" s="8"/>
      <c r="H38" s="8"/>
      <c r="I38" s="8"/>
      <c r="J38" s="8"/>
      <c r="S38" s="8" t="s">
        <v>106</v>
      </c>
      <c r="T38" s="8" t="s">
        <v>106</v>
      </c>
      <c r="U38" s="8" t="s">
        <v>106</v>
      </c>
      <c r="V38" s="8" t="s">
        <v>106</v>
      </c>
      <c r="W38" s="8" t="s">
        <v>106</v>
      </c>
      <c r="X38" s="8" t="s">
        <v>106</v>
      </c>
      <c r="Y38" s="8" t="s">
        <v>106</v>
      </c>
      <c r="Z38" s="8" t="s">
        <v>106</v>
      </c>
    </row>
    <row r="39" spans="1:26" ht="9" customHeight="1">
      <c r="A39" s="8"/>
      <c r="B39" s="8"/>
      <c r="C39" s="8"/>
      <c r="D39" s="8"/>
      <c r="E39" s="8"/>
      <c r="F39" s="8"/>
      <c r="G39" s="8"/>
      <c r="H39" s="8"/>
      <c r="I39" s="8"/>
      <c r="J39" s="8"/>
      <c r="S39" s="8" t="s">
        <v>106</v>
      </c>
      <c r="T39" s="8" t="s">
        <v>106</v>
      </c>
      <c r="U39" s="8" t="s">
        <v>106</v>
      </c>
      <c r="V39" s="8" t="s">
        <v>106</v>
      </c>
      <c r="W39" s="8" t="s">
        <v>106</v>
      </c>
      <c r="X39" s="8" t="s">
        <v>106</v>
      </c>
      <c r="Y39" s="8" t="s">
        <v>106</v>
      </c>
      <c r="Z39" s="8" t="s">
        <v>106</v>
      </c>
    </row>
    <row r="40" spans="1:26" ht="9" customHeight="1">
      <c r="A40" s="8"/>
      <c r="B40" s="8"/>
      <c r="C40" s="8"/>
      <c r="D40" s="8"/>
      <c r="E40" s="8"/>
      <c r="F40" s="8"/>
      <c r="G40" s="8"/>
      <c r="H40" s="8"/>
      <c r="I40" s="8"/>
      <c r="J40" s="8"/>
      <c r="S40" s="8" t="s">
        <v>106</v>
      </c>
      <c r="T40" s="8" t="s">
        <v>106</v>
      </c>
      <c r="U40" s="8" t="s">
        <v>106</v>
      </c>
      <c r="V40" s="8" t="s">
        <v>106</v>
      </c>
      <c r="W40" s="8" t="s">
        <v>106</v>
      </c>
      <c r="X40" s="8" t="s">
        <v>106</v>
      </c>
      <c r="Y40" s="8" t="s">
        <v>106</v>
      </c>
      <c r="Z40" s="8" t="s">
        <v>106</v>
      </c>
    </row>
  </sheetData>
  <mergeCells count="11">
    <mergeCell ref="A1:B1"/>
    <mergeCell ref="C1:D1"/>
    <mergeCell ref="E1:F1"/>
    <mergeCell ref="G1:H1"/>
    <mergeCell ref="I1:J1"/>
    <mergeCell ref="AG1:AK1"/>
    <mergeCell ref="K1:O1"/>
    <mergeCell ref="P1:R1"/>
    <mergeCell ref="S1:Z1"/>
    <mergeCell ref="AA1:AB1"/>
    <mergeCell ref="AC1:AF1"/>
  </mergeCells>
  <phoneticPr fontId="17"/>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
  <sheetViews>
    <sheetView showZeros="0" zoomScale="85" zoomScaleNormal="85" workbookViewId="0">
      <selection activeCell="D2" sqref="D2"/>
    </sheetView>
  </sheetViews>
  <sheetFormatPr defaultColWidth="9" defaultRowHeight="10.8"/>
  <cols>
    <col min="1" max="3" width="14.6640625" style="2" customWidth="1"/>
    <col min="4" max="4" width="14.6640625" style="3" customWidth="1"/>
    <col min="5" max="6" width="14.6640625" style="2" customWidth="1"/>
    <col min="7" max="8" width="14.6640625" style="3" customWidth="1"/>
    <col min="9" max="16384" width="9" style="3"/>
  </cols>
  <sheetData>
    <row r="1" spans="1:8" s="1" customFormat="1" ht="20.100000000000001" customHeight="1">
      <c r="A1" s="4" t="s">
        <v>54</v>
      </c>
      <c r="B1" s="4" t="s">
        <v>5</v>
      </c>
      <c r="C1" s="4" t="s">
        <v>6</v>
      </c>
      <c r="D1" s="4" t="s">
        <v>9</v>
      </c>
      <c r="E1" s="4" t="s">
        <v>248</v>
      </c>
      <c r="F1" s="4" t="s">
        <v>8</v>
      </c>
      <c r="G1" s="4" t="s">
        <v>11</v>
      </c>
      <c r="H1" s="4" t="s">
        <v>4</v>
      </c>
    </row>
    <row r="2" spans="1:8" s="1" customFormat="1" ht="20.100000000000001" customHeight="1">
      <c r="A2" s="4" t="str">
        <f ca="1">IF(一覧様式!K3="","",一覧様式!K3)</f>
        <v/>
      </c>
      <c r="B2" s="4" t="str">
        <f>IF(一覧様式!C3="","",一覧様式!C3)</f>
        <v/>
      </c>
      <c r="C2" s="4" t="str">
        <f>IF(一覧様式!F3="","",一覧様式!F3)</f>
        <v/>
      </c>
      <c r="D2" s="4" t="str">
        <f>IF(一覧様式!C4="","",一覧様式!C4)</f>
        <v/>
      </c>
      <c r="E2" s="4" t="str">
        <f>IF(一覧様式!G4="","",一覧様式!G4)</f>
        <v/>
      </c>
      <c r="F2" s="4">
        <f>IF(一覧様式!O3="","",一覧様式!O3)</f>
        <v>0</v>
      </c>
      <c r="G2" s="4">
        <f>IF(一覧様式!O4="","",一覧様式!O4)</f>
        <v>0</v>
      </c>
      <c r="H2" s="4" t="str">
        <f>IF(一覧様式!Q3="","",一覧様式!Q3)</f>
        <v/>
      </c>
    </row>
  </sheetData>
  <sheetProtection password="CC79" sheet="1" objects="1"/>
  <phoneticPr fontId="17"/>
  <pageMargins left="0.75" right="0.75" top="1" bottom="1" header="0.51180555555555596" footer="0.51180555555555596"/>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106</vt:i4>
      </vt:variant>
    </vt:vector>
  </HeadingPairs>
  <TitlesOfParts>
    <vt:vector size="112" baseType="lpstr">
      <vt:lpstr>一覧様式</vt:lpstr>
      <vt:lpstr>設定</vt:lpstr>
      <vt:lpstr>（確認）リレー種目出場者数</vt:lpstr>
      <vt:lpstr>（プログラム編成用）Ichiran</vt:lpstr>
      <vt:lpstr>種目</vt:lpstr>
      <vt:lpstr>Data</vt:lpstr>
      <vt:lpstr>A女種目</vt:lpstr>
      <vt:lpstr>A男種目</vt:lpstr>
      <vt:lpstr>BC女共通</vt:lpstr>
      <vt:lpstr>BC女種目</vt:lpstr>
      <vt:lpstr>BC男共通</vt:lpstr>
      <vt:lpstr>BC男共通種目</vt:lpstr>
      <vt:lpstr>B女種目</vt:lpstr>
      <vt:lpstr>Ｂ男種目</vt:lpstr>
      <vt:lpstr>CＤ女種目</vt:lpstr>
      <vt:lpstr>CＤ男種目</vt:lpstr>
      <vt:lpstr>C女種目</vt:lpstr>
      <vt:lpstr>C男種目</vt:lpstr>
      <vt:lpstr>D女種目</vt:lpstr>
      <vt:lpstr>D男種目</vt:lpstr>
      <vt:lpstr>一覧様式!Print_Area</vt:lpstr>
      <vt:lpstr>一般ｺｰﾄﾞ</vt:lpstr>
      <vt:lpstr>一般ﾁｰﾑ</vt:lpstr>
      <vt:lpstr>一般女R</vt:lpstr>
      <vt:lpstr>一般女クラス</vt:lpstr>
      <vt:lpstr>一般男</vt:lpstr>
      <vt:lpstr>一般男R</vt:lpstr>
      <vt:lpstr>一般男クラス</vt:lpstr>
      <vt:lpstr>一般複数</vt:lpstr>
      <vt:lpstr>高校1女クラス</vt:lpstr>
      <vt:lpstr>高校1男クラス</vt:lpstr>
      <vt:lpstr>高校2女クラス</vt:lpstr>
      <vt:lpstr>高校2男クラス</vt:lpstr>
      <vt:lpstr>高校3女クラス</vt:lpstr>
      <vt:lpstr>高校3男クラス</vt:lpstr>
      <vt:lpstr>高校コード</vt:lpstr>
      <vt:lpstr>高校チーム</vt:lpstr>
      <vt:lpstr>高校学年</vt:lpstr>
      <vt:lpstr>高校女1R</vt:lpstr>
      <vt:lpstr>高校女2R</vt:lpstr>
      <vt:lpstr>高校女3R</vt:lpstr>
      <vt:lpstr>高校男1R</vt:lpstr>
      <vt:lpstr>高校男2R</vt:lpstr>
      <vt:lpstr>高校男3R</vt:lpstr>
      <vt:lpstr>高校複数</vt:lpstr>
      <vt:lpstr>小学1女クラス</vt:lpstr>
      <vt:lpstr>小学1男クラス</vt:lpstr>
      <vt:lpstr>小学2女クラス</vt:lpstr>
      <vt:lpstr>小学2男クラス</vt:lpstr>
      <vt:lpstr>小学3女クラス</vt:lpstr>
      <vt:lpstr>小学3男クラス</vt:lpstr>
      <vt:lpstr>小学4女クラス</vt:lpstr>
      <vt:lpstr>小学4男クラス</vt:lpstr>
      <vt:lpstr>小学5女クラス</vt:lpstr>
      <vt:lpstr>小学5男クラス</vt:lpstr>
      <vt:lpstr>小学6女クラス</vt:lpstr>
      <vt:lpstr>小学6男クラス</vt:lpstr>
      <vt:lpstr>小学コード</vt:lpstr>
      <vt:lpstr>小学チーム</vt:lpstr>
      <vt:lpstr>小学学年</vt:lpstr>
      <vt:lpstr>小学女1R</vt:lpstr>
      <vt:lpstr>小学女2R</vt:lpstr>
      <vt:lpstr>小学女3R</vt:lpstr>
      <vt:lpstr>小学女4R</vt:lpstr>
      <vt:lpstr>小学女5R</vt:lpstr>
      <vt:lpstr>小学女6R</vt:lpstr>
      <vt:lpstr>小学男1R</vt:lpstr>
      <vt:lpstr>小学男2R</vt:lpstr>
      <vt:lpstr>小学男3R</vt:lpstr>
      <vt:lpstr>小学男4R</vt:lpstr>
      <vt:lpstr>小学男5R</vt:lpstr>
      <vt:lpstr>小学男6R</vt:lpstr>
      <vt:lpstr>小学複数</vt:lpstr>
      <vt:lpstr>大学1女クラス</vt:lpstr>
      <vt:lpstr>大学1男クラス</vt:lpstr>
      <vt:lpstr>大学2女クラス</vt:lpstr>
      <vt:lpstr>大学2男クラス</vt:lpstr>
      <vt:lpstr>大学3女クラス</vt:lpstr>
      <vt:lpstr>大学3男クラス</vt:lpstr>
      <vt:lpstr>大学4女クラス</vt:lpstr>
      <vt:lpstr>大学4男クラス</vt:lpstr>
      <vt:lpstr>大学5女クラス</vt:lpstr>
      <vt:lpstr>大学5男クラス</vt:lpstr>
      <vt:lpstr>大学コード</vt:lpstr>
      <vt:lpstr>大学チーム</vt:lpstr>
      <vt:lpstr>大学学年</vt:lpstr>
      <vt:lpstr>大学女1R</vt:lpstr>
      <vt:lpstr>大学女2R</vt:lpstr>
      <vt:lpstr>大学女3R</vt:lpstr>
      <vt:lpstr>大学女4R</vt:lpstr>
      <vt:lpstr>大学女クラス</vt:lpstr>
      <vt:lpstr>大学男1R</vt:lpstr>
      <vt:lpstr>大学男2R</vt:lpstr>
      <vt:lpstr>大学男3R</vt:lpstr>
      <vt:lpstr>大学男4R</vt:lpstr>
      <vt:lpstr>大学複数</vt:lpstr>
      <vt:lpstr>中学1女クラス</vt:lpstr>
      <vt:lpstr>中学1男クラス</vt:lpstr>
      <vt:lpstr>中学2女クラス</vt:lpstr>
      <vt:lpstr>中学2男クラス</vt:lpstr>
      <vt:lpstr>中学3女クラス</vt:lpstr>
      <vt:lpstr>中学3男クラス</vt:lpstr>
      <vt:lpstr>中学コード</vt:lpstr>
      <vt:lpstr>中学チーム</vt:lpstr>
      <vt:lpstr>中学学年</vt:lpstr>
      <vt:lpstr>中学女1R</vt:lpstr>
      <vt:lpstr>中学女2R</vt:lpstr>
      <vt:lpstr>中学女3R</vt:lpstr>
      <vt:lpstr>中学男1R</vt:lpstr>
      <vt:lpstr>中学男2R</vt:lpstr>
      <vt:lpstr>中学男3R</vt:lpstr>
      <vt:lpstr>中学複数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松濱　幹</dc:creator>
  <cp:lastModifiedBy>junki morimoto</cp:lastModifiedBy>
  <cp:lastPrinted>2010-09-12T19:38:00Z</cp:lastPrinted>
  <dcterms:created xsi:type="dcterms:W3CDTF">2007-06-16T17:30:00Z</dcterms:created>
  <dcterms:modified xsi:type="dcterms:W3CDTF">2025-03-25T12:32:28Z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1041-3.1.1.6386</vt:lpwstr>
  </property>
</Properties>
</file>